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Years">#REF!</definedName>
  </definedNames>
  <calcPr calcId="191029"/>
</workbook>
</file>

<file path=xl/calcChain.xml><?xml version="1.0" encoding="utf-8"?>
<calcChain xmlns="http://schemas.openxmlformats.org/spreadsheetml/2006/main">
  <c r="C48" i="6" l="1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<sst xmlns="http://schemas.openxmlformats.org/spreadsheetml/2006/main" count="190" uniqueCount="50">
  <si>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</si>
  <si>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</si>
  <si>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</si>
  <si>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</si>
  <si>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</si>
  <si>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</si>
  <si>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</si>
  <si>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</si>
  <si>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</si>
  <si>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</si>
  <si>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</si>
  <si>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</si>
  <si>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</si>
  <si>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</si>
  <si>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</si>
  <si>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</si>
  <si>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</si>
  <si>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</si>
  <si>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</si>
  <si>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</si>
  <si>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</si>
  <si>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</si>
  <si>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</si>
  <si>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</si>
  <si>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</si>
  <si>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</si>
  <si>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</si>
  <si>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</si>
  <si>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</si>
  <si>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</si>
  <si>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</si>
  <si>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</si>
  <si>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</si>
  <si>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</si>
  <si>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</si>
  <si>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</si>
  <si>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</si>
  <si>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</si>
  <si>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</si>
  <si>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</si>
  <si>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</si>
  <si>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</si>
  <si>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</si>
  <si>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</si>
  <si>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קרנות סל</t>
  </si>
  <si>
    <t>ינואר - מרץ 2023</t>
  </si>
  <si>
    <t>ינואר - יוני 2023</t>
  </si>
  <si>
    <t>ינואר - ספטמבר 2023</t>
  </si>
  <si>
    <t>ינואר - דצמבר 2023</t>
  </si>
  <si>
    <t>2013אנליסט מסלולית קופת גמל להשקעה אגח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</si>
</sst>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10" fontId="19" fillId="0" borderId="0" xfId="0" applyNumberFormat="1" applyFont="1"/>
    <xf numFmtId="10" fontId="3" fillId="4" borderId="5" xfId="421" applyNumberFormat="1" applyFont="1" applyFill="1" applyBorder="1"/>
    <xf numFmtId="0" fontId="2" fillId="0" borderId="1" xfId="0" applyFont="1" applyFill="1" applyBorder="1"/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010"/>
  <sheetViews>
    <sheetView rightToLeft="1" tabSelected="1" workbookViewId="0"/>
  </sheetViews>
  <sheetFormatPr defaultColWidth="9.140625" defaultRowHeight="15" x14ac:dyDescent="0.25"/>
  <cols>
    <col min="1" max="1" width="2.140625" style="1" customWidth="1"/>
    <col min="2" max="2" width="49.140625" style="1" bestFit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43</v>
      </c>
    </row>
    <row r="3" spans="2:31" ht="18.75" x14ac:dyDescent="0.3">
      <c r="B3" s="20" t="s">
        <v>49</v>
      </c>
      <c r="C3" s="22" t="s">
        <v>40</v>
      </c>
    </row>
    <row r="4" spans="2:31" x14ac:dyDescent="0.25">
      <c r="B4" s="36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 x14ac:dyDescent="0.25">
      <c r="B5" s="2"/>
      <c r="C5" s="41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E5" s="3" t="s">
        <v>1</v>
      </c>
    </row>
    <row r="6" spans="2:31" ht="15.75" x14ac:dyDescent="0.25">
      <c r="B6" s="21" t="s">
        <v>41</v>
      </c>
      <c r="C6" s="44">
        <v>44927</v>
      </c>
      <c r="D6" s="45"/>
      <c r="E6" s="46">
        <v>44958</v>
      </c>
      <c r="F6" s="47"/>
      <c r="G6" s="44">
        <v>44986</v>
      </c>
      <c r="H6" s="45"/>
      <c r="I6" s="46">
        <v>45017</v>
      </c>
      <c r="J6" s="47"/>
      <c r="K6" s="44">
        <v>45047</v>
      </c>
      <c r="L6" s="45"/>
      <c r="M6" s="46">
        <v>45078</v>
      </c>
      <c r="N6" s="47"/>
      <c r="O6" s="44">
        <v>45108</v>
      </c>
      <c r="P6" s="45"/>
      <c r="Q6" s="46">
        <v>45139</v>
      </c>
      <c r="R6" s="47"/>
      <c r="S6" s="44">
        <v>45170</v>
      </c>
      <c r="T6" s="45"/>
      <c r="U6" s="46">
        <v>45200</v>
      </c>
      <c r="V6" s="47"/>
      <c r="W6" s="44">
        <v>45231</v>
      </c>
      <c r="X6" s="45"/>
      <c r="Y6" s="46">
        <v>45261</v>
      </c>
      <c r="Z6" s="47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 x14ac:dyDescent="0.25">
      <c r="B8" s="7" t="s">
        <v>5</v>
      </c>
      <c r="C8" s="8">
        <v>4.0000000000000002E-4</v>
      </c>
      <c r="D8" s="9">
        <v>1.86800679275082E-2</v>
      </c>
      <c r="E8" s="25">
        <v>1E-4</v>
      </c>
      <c r="F8" s="26">
        <v>3.1167696891382102E-4</v>
      </c>
      <c r="G8" s="8">
        <v>0</v>
      </c>
      <c r="H8" s="9">
        <v>1.9508324257896299E-2</v>
      </c>
      <c r="I8" s="25">
        <v>2.0000000000000001E-4</v>
      </c>
      <c r="J8" s="26">
        <v>4.7148969712254903E-3</v>
      </c>
      <c r="K8" s="8">
        <v>0</v>
      </c>
      <c r="L8" s="9">
        <v>-1.79755119257519E-3</v>
      </c>
      <c r="M8" s="25">
        <v>0</v>
      </c>
      <c r="N8" s="26">
        <v>6.1471699792031197E-3</v>
      </c>
      <c r="O8" s="8">
        <v>0</v>
      </c>
      <c r="P8" s="9">
        <v>2.4561784449009999E-2</v>
      </c>
      <c r="Q8" s="25">
        <v>1E-4</v>
      </c>
      <c r="R8" s="26">
        <v>-1.4343174622620601E-3</v>
      </c>
      <c r="S8" s="8">
        <v>0</v>
      </c>
      <c r="T8" s="9">
        <v>1.36255415747765E-2</v>
      </c>
      <c r="U8" s="25">
        <v>1E-4</v>
      </c>
      <c r="V8" s="26">
        <v>4.6887373051540997E-2</v>
      </c>
      <c r="W8" s="8">
        <v>0</v>
      </c>
      <c r="X8" s="9">
        <v>2.57208570730087E-2</v>
      </c>
      <c r="Y8" s="25">
        <v>2.9999999999999997E-4</v>
      </c>
      <c r="Z8" s="26">
        <v>1.86407690122786E-2</v>
      </c>
      <c r="AE8" s="3" t="s">
        <v>8</v>
      </c>
    </row>
    <row r="9" spans="2:31" x14ac:dyDescent="0.25">
      <c r="B9" s="10" t="s">
        <v>7</v>
      </c>
      <c r="C9" s="8">
        <v>3.3E-3</v>
      </c>
      <c r="D9" s="9">
        <v>0.49447311796579402</v>
      </c>
      <c r="E9" s="25">
        <v>-8.0999999999999996E-3</v>
      </c>
      <c r="F9" s="26">
        <v>0.51146880464382605</v>
      </c>
      <c r="G9" s="8">
        <v>5.7999999999999996E-3</v>
      </c>
      <c r="H9" s="9">
        <v>0.492014026564079</v>
      </c>
      <c r="I9" s="25">
        <v>2.0000000000000001E-4</v>
      </c>
      <c r="J9" s="26">
        <v>0.50205964744885601</v>
      </c>
      <c r="K9" s="8">
        <v>3.0999999999999999E-3</v>
      </c>
      <c r="L9" s="9">
        <v>0.49502235087390001</v>
      </c>
      <c r="M9" s="25">
        <v>1.6000000000000001E-3</v>
      </c>
      <c r="N9" s="26">
        <v>0.48141489511133601</v>
      </c>
      <c r="O9" s="8">
        <v>1.1000000000000001E-3</v>
      </c>
      <c r="P9" s="9">
        <v>0.455565582691566</v>
      </c>
      <c r="Q9" s="25">
        <v>1.4E-3</v>
      </c>
      <c r="R9" s="26">
        <v>0.47134236320065398</v>
      </c>
      <c r="S9" s="8">
        <v>-3.0999999999999999E-3</v>
      </c>
      <c r="T9" s="9">
        <v>0.46083025046341702</v>
      </c>
      <c r="U9" s="25">
        <v>-4.7000000000000002E-3</v>
      </c>
      <c r="V9" s="26">
        <v>0.43811638600307201</v>
      </c>
      <c r="W9" s="8">
        <v>8.5000000000000006E-3</v>
      </c>
      <c r="X9" s="9">
        <v>0.443941517342194</v>
      </c>
      <c r="Y9" s="25">
        <v>3.5999999999999999E-3</v>
      </c>
      <c r="Z9" s="26">
        <v>0.44426429935679002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</row>
    <row r="12" spans="2:31" x14ac:dyDescent="0.25">
      <c r="B12" s="10" t="s">
        <v>13</v>
      </c>
      <c r="C12" s="8">
        <v>5.8999999999999999E-3</v>
      </c>
      <c r="D12" s="9">
        <v>0.31357175018877798</v>
      </c>
      <c r="E12" s="25">
        <v>-7.4999999999999997E-3</v>
      </c>
      <c r="F12" s="26">
        <v>0.31700225926798897</v>
      </c>
      <c r="G12" s="8">
        <v>4.3E-3</v>
      </c>
      <c r="H12" s="9">
        <v>0.30303564031358299</v>
      </c>
      <c r="I12" s="25">
        <v>2.8E-3</v>
      </c>
      <c r="J12" s="26">
        <v>0.31118148423272701</v>
      </c>
      <c r="K12" s="8">
        <v>4.0000000000000001E-3</v>
      </c>
      <c r="L12" s="9">
        <v>0.31987394531175001</v>
      </c>
      <c r="M12" s="25">
        <v>1.2999999999999999E-3</v>
      </c>
      <c r="N12" s="26">
        <v>0.32394724922844897</v>
      </c>
      <c r="O12" s="8">
        <v>2.7000000000000001E-3</v>
      </c>
      <c r="P12" s="9">
        <v>0.33060714351992898</v>
      </c>
      <c r="Q12" s="25">
        <v>1.6000000000000001E-3</v>
      </c>
      <c r="R12" s="26">
        <v>0.33758393518616497</v>
      </c>
      <c r="S12" s="8">
        <v>-8.9999999999999998E-4</v>
      </c>
      <c r="T12" s="9">
        <v>0.33612734409069001</v>
      </c>
      <c r="U12" s="25">
        <v>-5.4000000000000003E-3</v>
      </c>
      <c r="V12" s="26">
        <v>0.32162590495684501</v>
      </c>
      <c r="W12" s="8">
        <v>1.0200000000000001E-2</v>
      </c>
      <c r="X12" s="9">
        <v>0.33139618052693798</v>
      </c>
      <c r="Y12" s="25">
        <v>4.7999999999999996E-3</v>
      </c>
      <c r="Z12" s="26">
        <v>0.33757441854103998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3.3766372219066199E-3</v>
      </c>
      <c r="E13" s="25">
        <v>-1E-4</v>
      </c>
      <c r="F13" s="26">
        <v>3.2315504036161901E-3</v>
      </c>
      <c r="G13" s="8">
        <v>-8.0000000000000004E-4</v>
      </c>
      <c r="H13" s="9">
        <v>2.23146931253837E-3</v>
      </c>
      <c r="I13" s="25">
        <v>1E-4</v>
      </c>
      <c r="J13" s="26">
        <v>2.3395456350397302E-3</v>
      </c>
      <c r="K13" s="8">
        <v>1E-4</v>
      </c>
      <c r="L13" s="9">
        <v>2.2050061244534001E-3</v>
      </c>
      <c r="M13" s="25">
        <v>0</v>
      </c>
      <c r="N13" s="26">
        <v>2.2022281312532302E-3</v>
      </c>
      <c r="O13" s="8">
        <v>0</v>
      </c>
      <c r="P13" s="9">
        <v>2.2248589881971501E-3</v>
      </c>
      <c r="Q13" s="25">
        <v>1E-4</v>
      </c>
      <c r="R13" s="26">
        <v>4.7428775062912697E-3</v>
      </c>
      <c r="S13" s="8">
        <v>-5.9999999999999995E-4</v>
      </c>
      <c r="T13" s="9">
        <v>4.03946750082984E-3</v>
      </c>
      <c r="U13" s="25">
        <v>-1E-4</v>
      </c>
      <c r="V13" s="26">
        <v>3.3853777079520799E-3</v>
      </c>
      <c r="W13" s="8">
        <v>2.0000000000000001E-4</v>
      </c>
      <c r="X13" s="9">
        <v>3.69587233743736E-3</v>
      </c>
      <c r="Y13" s="25">
        <v>1E-4</v>
      </c>
      <c r="Z13" s="26">
        <v>3.5199767979101999E-3</v>
      </c>
      <c r="AE13" s="3" t="s">
        <v>18</v>
      </c>
    </row>
    <row r="14" spans="2:31" x14ac:dyDescent="0.25">
      <c r="B14" s="10" t="s">
        <v>17</v>
      </c>
      <c r="C14" s="8">
        <v>0</v>
      </c>
      <c r="D14" s="9">
        <v>0</v>
      </c>
      <c r="E14" s="25">
        <v>0</v>
      </c>
      <c r="F14" s="26">
        <v>0</v>
      </c>
      <c r="G14" s="8">
        <v>0</v>
      </c>
      <c r="H14" s="9">
        <v>0</v>
      </c>
      <c r="I14" s="25">
        <v>0</v>
      </c>
      <c r="J14" s="26">
        <v>0</v>
      </c>
      <c r="K14" s="8">
        <v>0</v>
      </c>
      <c r="L14" s="9">
        <v>0</v>
      </c>
      <c r="M14" s="25">
        <v>0</v>
      </c>
      <c r="N14" s="26">
        <v>0</v>
      </c>
      <c r="O14" s="8">
        <v>0</v>
      </c>
      <c r="P14" s="9">
        <v>0</v>
      </c>
      <c r="Q14" s="25">
        <v>0</v>
      </c>
      <c r="R14" s="26">
        <v>0</v>
      </c>
      <c r="S14" s="8">
        <v>0</v>
      </c>
      <c r="T14" s="9">
        <v>0</v>
      </c>
      <c r="U14" s="25">
        <v>0</v>
      </c>
      <c r="V14" s="26">
        <v>0</v>
      </c>
      <c r="W14" s="8">
        <v>0</v>
      </c>
      <c r="X14" s="9">
        <v>0</v>
      </c>
      <c r="Y14" s="25">
        <v>0</v>
      </c>
      <c r="Z14" s="26">
        <v>0</v>
      </c>
      <c r="AE14" s="3" t="s">
        <v>19</v>
      </c>
    </row>
    <row r="15" spans="2:31" x14ac:dyDescent="0.25">
      <c r="B15" s="10" t="s">
        <v>44</v>
      </c>
      <c r="C15" s="8">
        <v>2.0999999999999999E-3</v>
      </c>
      <c r="D15" s="9">
        <v>0.162911230129996</v>
      </c>
      <c r="E15" s="25">
        <v>-2.8E-3</v>
      </c>
      <c r="F15" s="26">
        <v>0.161746650928798</v>
      </c>
      <c r="G15" s="8">
        <v>2.3E-3</v>
      </c>
      <c r="H15" s="9">
        <v>0.177030940682053</v>
      </c>
      <c r="I15" s="25">
        <v>8.0000000000000004E-4</v>
      </c>
      <c r="J15" s="26">
        <v>0.17348128100596499</v>
      </c>
      <c r="K15" s="8">
        <v>2.3E-3</v>
      </c>
      <c r="L15" s="9">
        <v>0.17828528063726601</v>
      </c>
      <c r="M15" s="25">
        <v>-1E-4</v>
      </c>
      <c r="N15" s="26">
        <v>0.17978529543117799</v>
      </c>
      <c r="O15" s="8">
        <v>6.9999999999999999E-4</v>
      </c>
      <c r="P15" s="9">
        <v>0.18054299194031601</v>
      </c>
      <c r="Q15" s="25">
        <v>2.9999999999999997E-4</v>
      </c>
      <c r="R15" s="26">
        <v>0.18162922580358801</v>
      </c>
      <c r="S15" s="8">
        <v>-1E-3</v>
      </c>
      <c r="T15" s="9">
        <v>0.179195637730759</v>
      </c>
      <c r="U15" s="25">
        <v>-3.0000000000000001E-3</v>
      </c>
      <c r="V15" s="26">
        <v>0.18464196803309799</v>
      </c>
      <c r="W15" s="8">
        <v>5.4999999999999997E-3</v>
      </c>
      <c r="X15" s="9">
        <v>0.18965717628398099</v>
      </c>
      <c r="Y15" s="25">
        <v>2.3E-3</v>
      </c>
      <c r="Z15" s="26">
        <v>0.19065586793894601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5">
        <v>0</v>
      </c>
      <c r="F17" s="26">
        <v>0</v>
      </c>
      <c r="G17" s="8">
        <v>0</v>
      </c>
      <c r="H17" s="9">
        <v>0</v>
      </c>
      <c r="I17" s="25">
        <v>0</v>
      </c>
      <c r="J17" s="26">
        <v>0</v>
      </c>
      <c r="K17" s="8">
        <v>0</v>
      </c>
      <c r="L17" s="9">
        <v>0</v>
      </c>
      <c r="M17" s="25">
        <v>0</v>
      </c>
      <c r="N17" s="26">
        <v>0</v>
      </c>
      <c r="O17" s="8">
        <v>0</v>
      </c>
      <c r="P17" s="9">
        <v>0</v>
      </c>
      <c r="Q17" s="25">
        <v>0</v>
      </c>
      <c r="R17" s="26">
        <v>0</v>
      </c>
      <c r="S17" s="8">
        <v>0</v>
      </c>
      <c r="T17" s="9">
        <v>0</v>
      </c>
      <c r="U17" s="25">
        <v>0</v>
      </c>
      <c r="V17" s="26">
        <v>0</v>
      </c>
      <c r="W17" s="8">
        <v>0</v>
      </c>
      <c r="X17" s="9">
        <v>0</v>
      </c>
      <c r="Y17" s="25">
        <v>0</v>
      </c>
      <c r="Z17" s="26">
        <v>0</v>
      </c>
    </row>
    <row r="18" spans="2:31" x14ac:dyDescent="0.25">
      <c r="B18" s="10" t="s">
        <v>24</v>
      </c>
      <c r="C18" s="8">
        <v>0</v>
      </c>
      <c r="D18" s="9">
        <v>0</v>
      </c>
      <c r="E18" s="25">
        <v>0</v>
      </c>
      <c r="F18" s="26">
        <v>0</v>
      </c>
      <c r="G18" s="8">
        <v>0</v>
      </c>
      <c r="H18" s="9">
        <v>0</v>
      </c>
      <c r="I18" s="25">
        <v>0</v>
      </c>
      <c r="J18" s="26">
        <v>0</v>
      </c>
      <c r="K18" s="8">
        <v>0</v>
      </c>
      <c r="L18" s="9">
        <v>0</v>
      </c>
      <c r="M18" s="25">
        <v>0</v>
      </c>
      <c r="N18" s="26">
        <v>0</v>
      </c>
      <c r="O18" s="8">
        <v>0</v>
      </c>
      <c r="P18" s="9">
        <v>0</v>
      </c>
      <c r="Q18" s="25">
        <v>0</v>
      </c>
      <c r="R18" s="26">
        <v>0</v>
      </c>
      <c r="S18" s="8">
        <v>0</v>
      </c>
      <c r="T18" s="9">
        <v>0</v>
      </c>
      <c r="U18" s="25">
        <v>0</v>
      </c>
      <c r="V18" s="26">
        <v>0</v>
      </c>
      <c r="W18" s="8">
        <v>0</v>
      </c>
      <c r="X18" s="9">
        <v>0</v>
      </c>
      <c r="Y18" s="25">
        <v>0</v>
      </c>
      <c r="Z18" s="26">
        <v>0</v>
      </c>
      <c r="AE18" s="3"/>
    </row>
    <row r="19" spans="2:31" x14ac:dyDescent="0.25">
      <c r="B19" s="10" t="s">
        <v>25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>
        <v>0</v>
      </c>
      <c r="J19" s="26">
        <v>0</v>
      </c>
      <c r="K19" s="8">
        <v>0</v>
      </c>
      <c r="L19" s="9">
        <v>0</v>
      </c>
      <c r="M19" s="25">
        <v>0</v>
      </c>
      <c r="N19" s="26">
        <v>0</v>
      </c>
      <c r="O19" s="8">
        <v>0</v>
      </c>
      <c r="P19" s="9">
        <v>0</v>
      </c>
      <c r="Q19" s="25">
        <v>0</v>
      </c>
      <c r="R19" s="26">
        <v>0</v>
      </c>
      <c r="S19" s="8">
        <v>0</v>
      </c>
      <c r="T19" s="9">
        <v>0</v>
      </c>
      <c r="U19" s="25">
        <v>0</v>
      </c>
      <c r="V19" s="26">
        <v>0</v>
      </c>
      <c r="W19" s="8">
        <v>0</v>
      </c>
      <c r="X19" s="9">
        <v>0</v>
      </c>
      <c r="Y19" s="25">
        <v>0</v>
      </c>
      <c r="Z19" s="26">
        <v>0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E20" s="3"/>
    </row>
    <row r="21" spans="2:31" x14ac:dyDescent="0.25">
      <c r="B21" s="10" t="s">
        <v>27</v>
      </c>
      <c r="C21" s="8">
        <v>1E-4</v>
      </c>
      <c r="D21" s="9">
        <v>6.9312222912245296E-3</v>
      </c>
      <c r="E21" s="25">
        <v>-1E-4</v>
      </c>
      <c r="F21" s="26">
        <v>6.1295651387290101E-3</v>
      </c>
      <c r="G21" s="8">
        <v>1E-4</v>
      </c>
      <c r="H21" s="9">
        <v>6.0255508678387802E-3</v>
      </c>
      <c r="I21" s="25">
        <v>0</v>
      </c>
      <c r="J21" s="26">
        <v>6.1867219346597897E-3</v>
      </c>
      <c r="K21" s="8">
        <v>1E-4</v>
      </c>
      <c r="L21" s="9">
        <v>6.3673471856928203E-3</v>
      </c>
      <c r="M21" s="25">
        <v>0</v>
      </c>
      <c r="N21" s="26">
        <v>6.45552121074298E-3</v>
      </c>
      <c r="O21" s="8">
        <v>0</v>
      </c>
      <c r="P21" s="9">
        <v>6.4726248202090202E-3</v>
      </c>
      <c r="Q21" s="25">
        <v>0</v>
      </c>
      <c r="R21" s="26">
        <v>6.09661125664259E-3</v>
      </c>
      <c r="S21" s="8">
        <v>0</v>
      </c>
      <c r="T21" s="9">
        <v>6.1322556966914897E-3</v>
      </c>
      <c r="U21" s="25">
        <v>-1E-4</v>
      </c>
      <c r="V21" s="26">
        <v>5.2260300360186503E-3</v>
      </c>
      <c r="W21" s="8">
        <v>2.0000000000000001E-4</v>
      </c>
      <c r="X21" s="9">
        <v>5.3272659083200601E-3</v>
      </c>
      <c r="Y21" s="25">
        <v>1E-4</v>
      </c>
      <c r="Z21" s="26">
        <v>5.3446683617934601E-3</v>
      </c>
    </row>
    <row r="22" spans="2:31" x14ac:dyDescent="0.25">
      <c r="B22" s="10" t="s">
        <v>28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</row>
    <row r="23" spans="2:31" x14ac:dyDescent="0.25">
      <c r="B23" s="10" t="s">
        <v>29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>
        <v>0</v>
      </c>
      <c r="V24" s="26">
        <v>0</v>
      </c>
      <c r="W24" s="8">
        <v>0</v>
      </c>
      <c r="X24" s="9">
        <v>0</v>
      </c>
      <c r="Y24" s="25">
        <v>0</v>
      </c>
      <c r="Z24" s="26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>
        <v>0</v>
      </c>
      <c r="P25" s="9">
        <v>0</v>
      </c>
      <c r="Q25" s="25">
        <v>0</v>
      </c>
      <c r="R25" s="26">
        <v>0</v>
      </c>
      <c r="S25" s="8">
        <v>0</v>
      </c>
      <c r="T25" s="9">
        <v>0</v>
      </c>
      <c r="U25" s="25">
        <v>0</v>
      </c>
      <c r="V25" s="26">
        <v>0</v>
      </c>
      <c r="W25" s="8">
        <v>0</v>
      </c>
      <c r="X25" s="9">
        <v>0</v>
      </c>
      <c r="Y25" s="25">
        <v>0</v>
      </c>
      <c r="Z25" s="26">
        <v>0</v>
      </c>
    </row>
    <row r="26" spans="2:31" x14ac:dyDescent="0.25">
      <c r="B26" s="10" t="s">
        <v>32</v>
      </c>
      <c r="C26" s="8">
        <v>-2.0000000000000101E-4</v>
      </c>
      <c r="D26" s="9">
        <v>5.5974274792700797E-5</v>
      </c>
      <c r="E26" s="25">
        <v>1.0000000000000099E-4</v>
      </c>
      <c r="F26" s="26">
        <v>1.0949264812770101E-4</v>
      </c>
      <c r="G26" s="8">
        <v>-5.5511151231257799E-19</v>
      </c>
      <c r="H26" s="9">
        <v>1.5404800201242801E-4</v>
      </c>
      <c r="I26" s="25">
        <v>-2.0000000000000001E-4</v>
      </c>
      <c r="J26" s="26">
        <v>3.6422771527864699E-5</v>
      </c>
      <c r="K26" s="8">
        <v>-2.3852447794681099E-19</v>
      </c>
      <c r="L26" s="9">
        <v>4.3621059513048699E-5</v>
      </c>
      <c r="M26" s="25">
        <v>9.9999999999999598E-5</v>
      </c>
      <c r="N26" s="26">
        <v>4.7640907837690803E-5</v>
      </c>
      <c r="O26" s="8">
        <v>-2.9923979960599901E-19</v>
      </c>
      <c r="P26" s="9">
        <v>2.5013590772185999E-5</v>
      </c>
      <c r="Q26" s="25">
        <v>-3.2959746043559301E-19</v>
      </c>
      <c r="R26" s="26">
        <v>3.9304508921009903E-5</v>
      </c>
      <c r="S26" s="8">
        <v>9.9999999999999503E-5</v>
      </c>
      <c r="T26" s="9">
        <v>4.9502942835439301E-5</v>
      </c>
      <c r="U26" s="25">
        <v>-7.9797279894933101E-19</v>
      </c>
      <c r="V26" s="26">
        <v>1.1696021147231001E-4</v>
      </c>
      <c r="W26" s="8">
        <v>2.0000000000000001E-4</v>
      </c>
      <c r="X26" s="9">
        <v>2.6113052812122198E-4</v>
      </c>
      <c r="Y26" s="25">
        <v>-1.9999999999999901E-4</v>
      </c>
      <c r="Z26" s="26">
        <v>-8.7578560896417493E-12</v>
      </c>
    </row>
    <row r="27" spans="2:31" x14ac:dyDescent="0.25">
      <c r="B27" s="11" t="s">
        <v>33</v>
      </c>
      <c r="C27" s="12">
        <v>1.1599999999999999E-2</v>
      </c>
      <c r="D27" s="13">
        <v>1</v>
      </c>
      <c r="E27" s="27">
        <v>-1.84E-2</v>
      </c>
      <c r="F27" s="28">
        <v>1</v>
      </c>
      <c r="G27" s="12">
        <v>1.17E-2</v>
      </c>
      <c r="H27" s="13">
        <v>1</v>
      </c>
      <c r="I27" s="27">
        <v>3.8999999999999998E-3</v>
      </c>
      <c r="J27" s="28">
        <v>1</v>
      </c>
      <c r="K27" s="12">
        <v>9.5999999999999992E-3</v>
      </c>
      <c r="L27" s="13">
        <v>1</v>
      </c>
      <c r="M27" s="27">
        <v>2.8999999999999998E-3</v>
      </c>
      <c r="N27" s="28">
        <v>1</v>
      </c>
      <c r="O27" s="12">
        <v>4.4999999999999997E-3</v>
      </c>
      <c r="P27" s="13">
        <v>1</v>
      </c>
      <c r="Q27" s="27">
        <v>3.5000000000000001E-3</v>
      </c>
      <c r="R27" s="28">
        <v>1</v>
      </c>
      <c r="S27" s="12">
        <v>-5.4999999999999997E-3</v>
      </c>
      <c r="T27" s="13">
        <v>1</v>
      </c>
      <c r="U27" s="27">
        <v>-1.32E-2</v>
      </c>
      <c r="V27" s="28">
        <v>1</v>
      </c>
      <c r="W27" s="12">
        <v>2.4799999999999999E-2</v>
      </c>
      <c r="X27" s="13">
        <v>1</v>
      </c>
      <c r="Y27" s="27">
        <v>1.0999999999999999E-2</v>
      </c>
      <c r="Z27" s="28">
        <v>1</v>
      </c>
    </row>
    <row r="28" spans="2:31" x14ac:dyDescent="0.25">
      <c r="B28" s="31" t="s">
        <v>39</v>
      </c>
      <c r="C28" s="39">
        <v>294.88525999999803</v>
      </c>
      <c r="D28" s="40"/>
      <c r="E28" s="37">
        <v>-481.35488999999501</v>
      </c>
      <c r="F28" s="38"/>
      <c r="G28" s="39">
        <v>298.99466000000598</v>
      </c>
      <c r="H28" s="40"/>
      <c r="I28" s="37">
        <v>99.533709999998905</v>
      </c>
      <c r="J28" s="38"/>
      <c r="K28" s="39">
        <v>241.28306000000299</v>
      </c>
      <c r="L28" s="40"/>
      <c r="M28" s="37">
        <v>72.504910000007499</v>
      </c>
      <c r="N28" s="38"/>
      <c r="O28" s="39">
        <v>111.038929999994</v>
      </c>
      <c r="P28" s="40"/>
      <c r="Q28" s="37">
        <v>86.519760000002904</v>
      </c>
      <c r="R28" s="38"/>
      <c r="S28" s="39">
        <v>-134.63303999999599</v>
      </c>
      <c r="T28" s="40"/>
      <c r="U28" s="37">
        <v>-358.53020999999802</v>
      </c>
      <c r="V28" s="38"/>
      <c r="W28" s="39">
        <v>703.04559000000495</v>
      </c>
      <c r="X28" s="40"/>
      <c r="Y28" s="37">
        <v>320.98233999999201</v>
      </c>
      <c r="Z28" s="38"/>
    </row>
    <row r="29" spans="2:31" x14ac:dyDescent="0.25">
      <c r="B29" s="3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41" t="s"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2:31" ht="15.75" x14ac:dyDescent="0.25">
      <c r="B32" s="21" t="s">
        <v>41</v>
      </c>
      <c r="C32" s="44">
        <v>44927</v>
      </c>
      <c r="D32" s="45"/>
      <c r="E32" s="46">
        <v>44958</v>
      </c>
      <c r="F32" s="47"/>
      <c r="G32" s="44">
        <v>44986</v>
      </c>
      <c r="H32" s="45"/>
      <c r="I32" s="46">
        <v>45017</v>
      </c>
      <c r="J32" s="47"/>
      <c r="K32" s="44">
        <v>45047</v>
      </c>
      <c r="L32" s="45"/>
      <c r="M32" s="46">
        <v>45078</v>
      </c>
      <c r="N32" s="47"/>
      <c r="O32" s="44">
        <v>45108</v>
      </c>
      <c r="P32" s="45"/>
      <c r="Q32" s="46">
        <v>45139</v>
      </c>
      <c r="R32" s="47"/>
      <c r="S32" s="44">
        <v>45170</v>
      </c>
      <c r="T32" s="45"/>
      <c r="U32" s="46">
        <v>45200</v>
      </c>
      <c r="V32" s="47"/>
      <c r="W32" s="44">
        <v>45231</v>
      </c>
      <c r="X32" s="45"/>
      <c r="Y32" s="46">
        <v>45261</v>
      </c>
      <c r="Z32" s="47"/>
    </row>
    <row r="33" spans="2:26" ht="45" x14ac:dyDescent="0.25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 x14ac:dyDescent="0.25">
      <c r="B34" s="7" t="s">
        <v>34</v>
      </c>
      <c r="C34" s="16">
        <v>1.12E-2</v>
      </c>
      <c r="D34" s="17">
        <v>0.98275680079882699</v>
      </c>
      <c r="E34" s="29">
        <v>-1.9E-2</v>
      </c>
      <c r="F34" s="30">
        <v>0.98197636173564595</v>
      </c>
      <c r="G34" s="16">
        <v>1.2E-2</v>
      </c>
      <c r="H34" s="17">
        <v>0.98291036197356996</v>
      </c>
      <c r="I34" s="29">
        <v>3.5000000000000001E-3</v>
      </c>
      <c r="J34" s="30">
        <v>0.98193290248809195</v>
      </c>
      <c r="K34" s="16">
        <v>9.4000000000000004E-3</v>
      </c>
      <c r="L34" s="17">
        <v>0.98156070684885499</v>
      </c>
      <c r="M34" s="29">
        <v>2.8999999999999998E-3</v>
      </c>
      <c r="N34" s="30">
        <v>0.98151221646630604</v>
      </c>
      <c r="O34" s="16">
        <v>4.3E-3</v>
      </c>
      <c r="P34" s="17">
        <v>0.98147315909155097</v>
      </c>
      <c r="Q34" s="29">
        <v>3.0999999999999999E-3</v>
      </c>
      <c r="R34" s="30">
        <v>0.98107362028465295</v>
      </c>
      <c r="S34" s="16">
        <v>-5.4999999999999997E-3</v>
      </c>
      <c r="T34" s="17">
        <v>0.98095251974471498</v>
      </c>
      <c r="U34" s="29">
        <v>-1.38E-2</v>
      </c>
      <c r="V34" s="30">
        <v>0.98308909089734597</v>
      </c>
      <c r="W34" s="16">
        <v>2.53E-2</v>
      </c>
      <c r="X34" s="17">
        <v>0.98386060878581305</v>
      </c>
      <c r="Y34" s="29">
        <v>1.09E-2</v>
      </c>
      <c r="Z34" s="30">
        <v>0.98399081919899301</v>
      </c>
    </row>
    <row r="35" spans="2:26" x14ac:dyDescent="0.25">
      <c r="B35" s="10" t="s">
        <v>35</v>
      </c>
      <c r="C35" s="8">
        <v>3.9999999999999899E-4</v>
      </c>
      <c r="D35" s="9">
        <v>1.7243199201172701E-2</v>
      </c>
      <c r="E35" s="25">
        <v>5.9999999999999897E-4</v>
      </c>
      <c r="F35" s="26">
        <v>1.8023638264353499E-2</v>
      </c>
      <c r="G35" s="8">
        <v>-2.9999999999999997E-4</v>
      </c>
      <c r="H35" s="9">
        <v>1.70896380264303E-2</v>
      </c>
      <c r="I35" s="25">
        <v>4.0000000000000002E-4</v>
      </c>
      <c r="J35" s="26">
        <v>1.8067097511907701E-2</v>
      </c>
      <c r="K35" s="8">
        <v>2.0000000000000001E-4</v>
      </c>
      <c r="L35" s="9">
        <v>1.8439293151145401E-2</v>
      </c>
      <c r="M35" s="25">
        <v>2.77555756156289E-19</v>
      </c>
      <c r="N35" s="26">
        <v>1.8487783533693899E-2</v>
      </c>
      <c r="O35" s="8">
        <v>2.0000000000000001E-4</v>
      </c>
      <c r="P35" s="9">
        <v>1.8526840908449301E-2</v>
      </c>
      <c r="Q35" s="25">
        <v>4.0000000000000002E-4</v>
      </c>
      <c r="R35" s="26">
        <v>1.8926379715347101E-2</v>
      </c>
      <c r="S35" s="8">
        <v>0</v>
      </c>
      <c r="T35" s="9">
        <v>1.9047480255285201E-2</v>
      </c>
      <c r="U35" s="25">
        <v>5.9999999999999897E-4</v>
      </c>
      <c r="V35" s="26">
        <v>1.6910909102654199E-2</v>
      </c>
      <c r="W35" s="8">
        <v>-4.9999999999999795E-4</v>
      </c>
      <c r="X35" s="9">
        <v>1.6139391214186699E-2</v>
      </c>
      <c r="Y35" s="25">
        <v>1E-4</v>
      </c>
      <c r="Z35" s="26">
        <v>1.6009180801007002E-2</v>
      </c>
    </row>
    <row r="36" spans="2:26" x14ac:dyDescent="0.25">
      <c r="B36" s="11" t="s">
        <v>33</v>
      </c>
      <c r="C36" s="12">
        <v>1.1599999999999999E-2</v>
      </c>
      <c r="D36" s="13">
        <v>1</v>
      </c>
      <c r="E36" s="27">
        <v>-1.84E-2</v>
      </c>
      <c r="F36" s="28">
        <v>1</v>
      </c>
      <c r="G36" s="12">
        <v>1.17E-2</v>
      </c>
      <c r="H36" s="13">
        <v>1</v>
      </c>
      <c r="I36" s="27">
        <v>3.8999999999999998E-3</v>
      </c>
      <c r="J36" s="28">
        <v>1</v>
      </c>
      <c r="K36" s="12">
        <v>9.5999999999999992E-3</v>
      </c>
      <c r="L36" s="13">
        <v>1</v>
      </c>
      <c r="M36" s="27">
        <v>2.8999999999999998E-3</v>
      </c>
      <c r="N36" s="28">
        <v>1</v>
      </c>
      <c r="O36" s="12">
        <v>4.4999999999999997E-3</v>
      </c>
      <c r="P36" s="13">
        <v>1</v>
      </c>
      <c r="Q36" s="27">
        <v>3.5000000000000001E-3</v>
      </c>
      <c r="R36" s="28">
        <v>1</v>
      </c>
      <c r="S36" s="12">
        <v>-5.4999999999999997E-3</v>
      </c>
      <c r="T36" s="13">
        <v>1</v>
      </c>
      <c r="U36" s="27">
        <v>-1.32E-2</v>
      </c>
      <c r="V36" s="28">
        <v>1</v>
      </c>
      <c r="W36" s="12">
        <v>2.4799999999999999E-2</v>
      </c>
      <c r="X36" s="13">
        <v>1</v>
      </c>
      <c r="Y36" s="27">
        <v>1.0999999999999999E-2</v>
      </c>
      <c r="Z36" s="28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41" t="s"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spans="2:26" ht="15.75" x14ac:dyDescent="0.25">
      <c r="B39" s="21" t="s">
        <v>41</v>
      </c>
      <c r="C39" s="44">
        <v>44927</v>
      </c>
      <c r="D39" s="45"/>
      <c r="E39" s="46">
        <v>44958</v>
      </c>
      <c r="F39" s="47"/>
      <c r="G39" s="44">
        <v>44986</v>
      </c>
      <c r="H39" s="45"/>
      <c r="I39" s="46">
        <v>45017</v>
      </c>
      <c r="J39" s="47"/>
      <c r="K39" s="44">
        <v>45047</v>
      </c>
      <c r="L39" s="45"/>
      <c r="M39" s="46">
        <v>45078</v>
      </c>
      <c r="N39" s="47"/>
      <c r="O39" s="44">
        <v>45108</v>
      </c>
      <c r="P39" s="45"/>
      <c r="Q39" s="46">
        <v>45139</v>
      </c>
      <c r="R39" s="47"/>
      <c r="S39" s="44">
        <v>45170</v>
      </c>
      <c r="T39" s="45"/>
      <c r="U39" s="46">
        <v>45200</v>
      </c>
      <c r="V39" s="47"/>
      <c r="W39" s="44">
        <v>45231</v>
      </c>
      <c r="X39" s="45"/>
      <c r="Y39" s="46">
        <v>45261</v>
      </c>
      <c r="Z39" s="47"/>
    </row>
    <row r="40" spans="2:26" ht="45" x14ac:dyDescent="0.25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 x14ac:dyDescent="0.25">
      <c r="B41" s="7" t="s">
        <v>36</v>
      </c>
      <c r="C41" s="16">
        <v>1.1900000000000001E-2</v>
      </c>
      <c r="D41" s="17">
        <v>0.996512369377203</v>
      </c>
      <c r="E41" s="29">
        <v>-1.83E-2</v>
      </c>
      <c r="F41" s="30">
        <v>0.99660900231545602</v>
      </c>
      <c r="G41" s="16">
        <v>1.2500000000000001E-2</v>
      </c>
      <c r="H41" s="17">
        <v>0.99757131479902506</v>
      </c>
      <c r="I41" s="29">
        <v>4.0000000000000001E-3</v>
      </c>
      <c r="J41" s="30">
        <v>0.99762403159343105</v>
      </c>
      <c r="K41" s="16">
        <v>9.4999999999999998E-3</v>
      </c>
      <c r="L41" s="17">
        <v>0.99775137281603299</v>
      </c>
      <c r="M41" s="29">
        <v>2.8E-3</v>
      </c>
      <c r="N41" s="30">
        <v>0.99775013096091003</v>
      </c>
      <c r="O41" s="16">
        <v>4.4999999999999997E-3</v>
      </c>
      <c r="P41" s="17">
        <v>0.99775012742103097</v>
      </c>
      <c r="Q41" s="29">
        <v>3.3999999999999998E-3</v>
      </c>
      <c r="R41" s="30">
        <v>0.99521781798478803</v>
      </c>
      <c r="S41" s="16">
        <v>-4.8999999999999998E-3</v>
      </c>
      <c r="T41" s="17">
        <v>0.99591102955633404</v>
      </c>
      <c r="U41" s="29">
        <v>-1.32E-2</v>
      </c>
      <c r="V41" s="30">
        <v>0.996497662080576</v>
      </c>
      <c r="W41" s="16">
        <v>2.4400000000000002E-2</v>
      </c>
      <c r="X41" s="17">
        <v>0.996042997134442</v>
      </c>
      <c r="Y41" s="29">
        <v>1.11E-2</v>
      </c>
      <c r="Z41" s="30">
        <v>0.99648002321084805</v>
      </c>
    </row>
    <row r="42" spans="2:26" x14ac:dyDescent="0.25">
      <c r="B42" s="10" t="s">
        <v>37</v>
      </c>
      <c r="C42" s="8">
        <v>-2.99999999999999E-4</v>
      </c>
      <c r="D42" s="9">
        <v>3.48763062279683E-3</v>
      </c>
      <c r="E42" s="25">
        <v>-1.0000000000000099E-4</v>
      </c>
      <c r="F42" s="26">
        <v>3.3909976845444599E-3</v>
      </c>
      <c r="G42" s="8">
        <v>-8.0000000000000101E-4</v>
      </c>
      <c r="H42" s="9">
        <v>2.4286852009750299E-3</v>
      </c>
      <c r="I42" s="25">
        <v>-1E-4</v>
      </c>
      <c r="J42" s="26">
        <v>2.3759684065687301E-3</v>
      </c>
      <c r="K42" s="8">
        <v>1E-4</v>
      </c>
      <c r="L42" s="9">
        <v>2.2486271839669198E-3</v>
      </c>
      <c r="M42" s="25">
        <v>9.9999999999999802E-5</v>
      </c>
      <c r="N42" s="26">
        <v>2.2498690390902799E-3</v>
      </c>
      <c r="O42" s="8">
        <v>-2.77555756156289E-19</v>
      </c>
      <c r="P42" s="9">
        <v>2.2498725789690801E-3</v>
      </c>
      <c r="Q42" s="25">
        <v>9.9999999999999503E-5</v>
      </c>
      <c r="R42" s="26">
        <v>4.7821820152120298E-3</v>
      </c>
      <c r="S42" s="8">
        <v>-5.9999999999999995E-4</v>
      </c>
      <c r="T42" s="9">
        <v>4.0889704436662304E-3</v>
      </c>
      <c r="U42" s="25">
        <v>1.11022302462516E-18</v>
      </c>
      <c r="V42" s="26">
        <v>3.5023379194240299E-3</v>
      </c>
      <c r="W42" s="8">
        <v>3.9999999999999801E-4</v>
      </c>
      <c r="X42" s="9">
        <v>3.95700286555822E-3</v>
      </c>
      <c r="Y42" s="25">
        <v>-1E-4</v>
      </c>
      <c r="Z42" s="26">
        <v>3.51997678915219E-3</v>
      </c>
    </row>
    <row r="43" spans="2:26" x14ac:dyDescent="0.25">
      <c r="B43" s="11" t="s">
        <v>33</v>
      </c>
      <c r="C43" s="12">
        <v>1.1599999999999999E-2</v>
      </c>
      <c r="D43" s="13">
        <v>1</v>
      </c>
      <c r="E43" s="27">
        <v>-1.84E-2</v>
      </c>
      <c r="F43" s="28">
        <v>1</v>
      </c>
      <c r="G43" s="12">
        <v>1.17E-2</v>
      </c>
      <c r="H43" s="13">
        <v>1</v>
      </c>
      <c r="I43" s="27">
        <v>3.8999999999999998E-3</v>
      </c>
      <c r="J43" s="28">
        <v>1</v>
      </c>
      <c r="K43" s="12">
        <v>9.5999999999999992E-3</v>
      </c>
      <c r="L43" s="13">
        <v>1</v>
      </c>
      <c r="M43" s="27">
        <v>2.8999999999999998E-3</v>
      </c>
      <c r="N43" s="28">
        <v>1</v>
      </c>
      <c r="O43" s="12">
        <v>4.4999999999999997E-3</v>
      </c>
      <c r="P43" s="13">
        <v>1</v>
      </c>
      <c r="Q43" s="27">
        <v>3.5000000000000001E-3</v>
      </c>
      <c r="R43" s="28">
        <v>1</v>
      </c>
      <c r="S43" s="12">
        <v>-5.4999999999999997E-3</v>
      </c>
      <c r="T43" s="13">
        <v>1</v>
      </c>
      <c r="U43" s="27">
        <v>-1.32E-2</v>
      </c>
      <c r="V43" s="28">
        <v>1</v>
      </c>
      <c r="W43" s="12">
        <v>2.4799999999999999E-2</v>
      </c>
      <c r="X43" s="13">
        <v>1</v>
      </c>
      <c r="Y43" s="27">
        <v>1.0999999999999999E-2</v>
      </c>
      <c r="Z43" s="28">
        <v>1</v>
      </c>
    </row>
    <row r="45" spans="2:26" ht="15.75" x14ac:dyDescent="0.25">
      <c r="C45" s="41" t="s">
        <v>0</v>
      </c>
      <c r="D45" s="42"/>
      <c r="E45" s="42"/>
      <c r="F45" s="42"/>
      <c r="G45" s="42"/>
      <c r="H45" s="42"/>
      <c r="I45" s="42"/>
      <c r="J45" s="43"/>
    </row>
    <row r="46" spans="2:26" ht="15.75" x14ac:dyDescent="0.25">
      <c r="B46" s="21" t="s">
        <v>38</v>
      </c>
      <c r="C46" s="50" t="s">
        <v>45</v>
      </c>
      <c r="D46" s="51"/>
      <c r="E46" s="48" t="s">
        <v>46</v>
      </c>
      <c r="F46" s="49"/>
      <c r="G46" s="50" t="s">
        <v>47</v>
      </c>
      <c r="H46" s="51"/>
      <c r="I46" s="48" t="s">
        <v>48</v>
      </c>
      <c r="J46" s="49"/>
    </row>
    <row r="47" spans="2:26" ht="45" x14ac:dyDescent="0.25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 x14ac:dyDescent="0.25">
      <c r="B48" s="7" t="s">
        <v>5</v>
      </c>
      <c r="C48" s="8">
        <f>(1+C8)*(1+E8)*(1+G8)-1</f>
        <v>5.0003999999992388E-4</v>
      </c>
      <c r="D48" s="9">
        <v>1.9508324257896299E-2</v>
      </c>
      <c r="E48" s="25">
        <v>7.0014000800000531E-4</v>
      </c>
      <c r="F48" s="26">
        <v>6.1471699792031197E-3</v>
      </c>
      <c r="G48" s="8">
        <v>8.0021002200081348E-4</v>
      </c>
      <c r="H48" s="9">
        <v>1.36255415747765E-2</v>
      </c>
      <c r="I48" s="25">
        <v>1.2005601300160151E-3</v>
      </c>
      <c r="J48" s="26">
        <v>1.86407690122786E-2</v>
      </c>
    </row>
    <row r="49" spans="2:10" x14ac:dyDescent="0.25">
      <c r="B49" s="10" t="s">
        <v>7</v>
      </c>
      <c r="C49" s="8">
        <f t="shared" ref="C49:C65" si="0">(1+C9)*(1+E9)*(1+G9)-1</f>
        <v>9.452749660001647E-4</v>
      </c>
      <c r="D49" s="9">
        <v>0.492014026564079</v>
      </c>
      <c r="E49" s="25">
        <v>5.8558133833939152E-3</v>
      </c>
      <c r="F49" s="26">
        <v>0.48141489511133601</v>
      </c>
      <c r="G49" s="8">
        <v>5.2460487288072954E-3</v>
      </c>
      <c r="H49" s="9">
        <v>0.46083025046341702</v>
      </c>
      <c r="I49" s="25">
        <v>1.2658317101213568E-2</v>
      </c>
      <c r="J49" s="26">
        <v>0.44426429935679002</v>
      </c>
    </row>
    <row r="50" spans="2:10" x14ac:dyDescent="0.25">
      <c r="B50" s="10" t="s">
        <v>9</v>
      </c>
      <c r="C50" s="8">
        <f t="shared" si="0"/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</row>
    <row r="51" spans="2:10" x14ac:dyDescent="0.25">
      <c r="B51" s="10" t="s">
        <v>11</v>
      </c>
      <c r="C51" s="8">
        <f t="shared" si="0"/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</row>
    <row r="52" spans="2:10" x14ac:dyDescent="0.25">
      <c r="B52" s="10" t="s">
        <v>13</v>
      </c>
      <c r="C52" s="8">
        <f t="shared" si="0"/>
        <v>2.6486797250000471E-3</v>
      </c>
      <c r="D52" s="9">
        <v>0.30303564031358299</v>
      </c>
      <c r="E52" s="25">
        <v>1.099024170887899E-2</v>
      </c>
      <c r="F52" s="26">
        <v>0.32394724922844897</v>
      </c>
      <c r="G52" s="8">
        <v>1.4428059545567917E-2</v>
      </c>
      <c r="H52" s="9">
        <v>0.33612734409069001</v>
      </c>
      <c r="I52" s="25">
        <v>2.4299999999999999E-2</v>
      </c>
      <c r="J52" s="26">
        <v>0.33757441854103998</v>
      </c>
    </row>
    <row r="53" spans="2:10" x14ac:dyDescent="0.25">
      <c r="B53" s="10" t="s">
        <v>15</v>
      </c>
      <c r="C53" s="8">
        <f t="shared" si="0"/>
        <v>-8.9992000000005401E-4</v>
      </c>
      <c r="D53" s="9">
        <v>2.23146931253837E-3</v>
      </c>
      <c r="E53" s="25">
        <v>-7.0008999299930874E-4</v>
      </c>
      <c r="F53" s="26">
        <v>2.2022281312532302E-3</v>
      </c>
      <c r="G53" s="8">
        <v>-1.1997999059975006E-3</v>
      </c>
      <c r="H53" s="9">
        <v>4.03946750082984E-3</v>
      </c>
      <c r="I53" s="25">
        <v>-1.0000498559783466E-3</v>
      </c>
      <c r="J53" s="26">
        <v>3.5199767979101999E-3</v>
      </c>
    </row>
    <row r="54" spans="2:10" x14ac:dyDescent="0.25">
      <c r="B54" s="10" t="s">
        <v>17</v>
      </c>
      <c r="C54" s="8">
        <f t="shared" si="0"/>
        <v>0</v>
      </c>
      <c r="D54" s="9">
        <v>0</v>
      </c>
      <c r="E54" s="25">
        <v>0</v>
      </c>
      <c r="F54" s="26">
        <v>0</v>
      </c>
      <c r="G54" s="8">
        <v>0</v>
      </c>
      <c r="H54" s="9">
        <v>0</v>
      </c>
      <c r="I54" s="25">
        <v>0</v>
      </c>
      <c r="J54" s="26">
        <v>0</v>
      </c>
    </row>
    <row r="55" spans="2:10" x14ac:dyDescent="0.25">
      <c r="B55" s="10" t="s">
        <v>44</v>
      </c>
      <c r="C55" s="8">
        <f>(1+C15)*(1+E15)*(1+G15)-1-0.02%</f>
        <v>1.3924964759999049E-3</v>
      </c>
      <c r="D55" s="9">
        <v>0.177030940682053</v>
      </c>
      <c r="E55" s="25">
        <v>4.3982059116913774E-3</v>
      </c>
      <c r="F55" s="26">
        <v>0.17978529543117799</v>
      </c>
      <c r="G55" s="8">
        <v>4.3974122261851711E-3</v>
      </c>
      <c r="H55" s="9">
        <v>0.179195637730759</v>
      </c>
      <c r="I55" s="25">
        <v>9.2076844158077709E-3</v>
      </c>
      <c r="J55" s="26">
        <v>0.19065586793894601</v>
      </c>
    </row>
    <row r="56" spans="2:10" x14ac:dyDescent="0.25">
      <c r="B56" s="10" t="s">
        <v>20</v>
      </c>
      <c r="C56" s="8">
        <f t="shared" si="0"/>
        <v>0</v>
      </c>
      <c r="D56" s="9">
        <v>0</v>
      </c>
      <c r="E56" s="25">
        <v>0</v>
      </c>
      <c r="F56" s="26">
        <v>0</v>
      </c>
      <c r="G56" s="8">
        <v>0</v>
      </c>
      <c r="H56" s="9">
        <v>0</v>
      </c>
      <c r="I56" s="25">
        <v>0</v>
      </c>
      <c r="J56" s="26">
        <v>0</v>
      </c>
    </row>
    <row r="57" spans="2:10" x14ac:dyDescent="0.25">
      <c r="B57" s="10" t="s">
        <v>22</v>
      </c>
      <c r="C57" s="8">
        <f>(1+C17)*(1+E17)*(1+G17)-1</f>
        <v>0</v>
      </c>
      <c r="D57" s="9">
        <v>0</v>
      </c>
      <c r="E57" s="25">
        <v>0</v>
      </c>
      <c r="F57" s="26">
        <v>0</v>
      </c>
      <c r="G57" s="8">
        <v>0</v>
      </c>
      <c r="H57" s="9">
        <v>0</v>
      </c>
      <c r="I57" s="25">
        <v>0</v>
      </c>
      <c r="J57" s="26">
        <v>0</v>
      </c>
    </row>
    <row r="58" spans="2:10" x14ac:dyDescent="0.25">
      <c r="B58" s="10" t="s">
        <v>24</v>
      </c>
      <c r="C58" s="8">
        <f t="shared" si="0"/>
        <v>0</v>
      </c>
      <c r="D58" s="9">
        <v>0</v>
      </c>
      <c r="E58" s="25">
        <v>0</v>
      </c>
      <c r="F58" s="26">
        <v>0</v>
      </c>
      <c r="G58" s="8">
        <v>0</v>
      </c>
      <c r="H58" s="9">
        <v>0</v>
      </c>
      <c r="I58" s="25">
        <v>0</v>
      </c>
      <c r="J58" s="26">
        <v>0</v>
      </c>
    </row>
    <row r="59" spans="2:10" x14ac:dyDescent="0.25">
      <c r="B59" s="10" t="s">
        <v>25</v>
      </c>
      <c r="C59" s="8">
        <f t="shared" si="0"/>
        <v>0</v>
      </c>
      <c r="D59" s="9">
        <v>0</v>
      </c>
      <c r="E59" s="25">
        <v>0</v>
      </c>
      <c r="F59" s="26">
        <v>0</v>
      </c>
      <c r="G59" s="8">
        <v>0</v>
      </c>
      <c r="H59" s="9">
        <v>0</v>
      </c>
      <c r="I59" s="25">
        <v>0</v>
      </c>
      <c r="J59" s="26">
        <v>0</v>
      </c>
    </row>
    <row r="60" spans="2:10" x14ac:dyDescent="0.25">
      <c r="B60" s="10" t="s">
        <v>26</v>
      </c>
      <c r="C60" s="8">
        <f t="shared" si="0"/>
        <v>0</v>
      </c>
      <c r="D60" s="9">
        <v>0</v>
      </c>
      <c r="E60" s="25">
        <v>0</v>
      </c>
      <c r="F60" s="26">
        <v>0</v>
      </c>
      <c r="G60" s="8">
        <v>0</v>
      </c>
      <c r="H60" s="9">
        <v>0</v>
      </c>
      <c r="I60" s="25">
        <v>0</v>
      </c>
      <c r="J60" s="26">
        <v>0</v>
      </c>
    </row>
    <row r="61" spans="2:10" x14ac:dyDescent="0.25">
      <c r="B61" s="10" t="s">
        <v>27</v>
      </c>
      <c r="C61" s="8">
        <f t="shared" si="0"/>
        <v>9.9989998999960861E-5</v>
      </c>
      <c r="D61" s="9">
        <v>6.0255508678387802E-3</v>
      </c>
      <c r="E61" s="25">
        <v>1.9999999799980017E-4</v>
      </c>
      <c r="F61" s="26">
        <v>6.45552121074298E-3</v>
      </c>
      <c r="G61" s="8">
        <v>1.9999999799980017E-4</v>
      </c>
      <c r="H61" s="9">
        <v>6.1322556966914897E-3</v>
      </c>
      <c r="I61" s="25">
        <v>4.0002999399879613E-4</v>
      </c>
      <c r="J61" s="26">
        <v>5.3446683617934601E-3</v>
      </c>
    </row>
    <row r="62" spans="2:10" x14ac:dyDescent="0.25">
      <c r="B62" s="10" t="s">
        <v>28</v>
      </c>
      <c r="C62" s="8">
        <f t="shared" si="0"/>
        <v>0</v>
      </c>
      <c r="D62" s="9">
        <v>0</v>
      </c>
      <c r="E62" s="25">
        <v>0</v>
      </c>
      <c r="F62" s="26">
        <v>0</v>
      </c>
      <c r="G62" s="8">
        <v>0</v>
      </c>
      <c r="H62" s="9">
        <v>0</v>
      </c>
      <c r="I62" s="25">
        <v>0</v>
      </c>
      <c r="J62" s="26">
        <v>0</v>
      </c>
    </row>
    <row r="63" spans="2:10" x14ac:dyDescent="0.25">
      <c r="B63" s="10" t="s">
        <v>29</v>
      </c>
      <c r="C63" s="8">
        <f t="shared" si="0"/>
        <v>0</v>
      </c>
      <c r="D63" s="9">
        <v>0</v>
      </c>
      <c r="E63" s="25">
        <v>0</v>
      </c>
      <c r="F63" s="26">
        <v>0</v>
      </c>
      <c r="G63" s="8">
        <v>0</v>
      </c>
      <c r="H63" s="9">
        <v>0</v>
      </c>
      <c r="I63" s="25">
        <v>0</v>
      </c>
      <c r="J63" s="26">
        <v>0</v>
      </c>
    </row>
    <row r="64" spans="2:10" x14ac:dyDescent="0.25">
      <c r="B64" s="10" t="s">
        <v>30</v>
      </c>
      <c r="C64" s="8">
        <f t="shared" si="0"/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</row>
    <row r="65" spans="2:10" x14ac:dyDescent="0.25">
      <c r="B65" s="10" t="s">
        <v>31</v>
      </c>
      <c r="C65" s="8">
        <f t="shared" si="0"/>
        <v>0</v>
      </c>
      <c r="D65" s="9">
        <v>0</v>
      </c>
      <c r="E65" s="25">
        <v>0</v>
      </c>
      <c r="F65" s="26">
        <v>0</v>
      </c>
      <c r="G65" s="8">
        <v>0</v>
      </c>
      <c r="H65" s="9">
        <v>0</v>
      </c>
      <c r="I65" s="25">
        <v>0</v>
      </c>
      <c r="J65" s="26">
        <v>0</v>
      </c>
    </row>
    <row r="66" spans="2:10" x14ac:dyDescent="0.25">
      <c r="B66" s="10" t="s">
        <v>32</v>
      </c>
      <c r="C66" s="8">
        <f>(1+C26)*(1+E26)*(1+G26)-1</f>
        <v>-1.0001999999997846E-4</v>
      </c>
      <c r="D66" s="9">
        <v>1.5404800201242801E-4</v>
      </c>
      <c r="E66" s="25">
        <v>-2.0002999599955107E-4</v>
      </c>
      <c r="F66" s="26">
        <v>4.7640907837690803E-5</v>
      </c>
      <c r="G66" s="8">
        <v>-1.0004999899915212E-4</v>
      </c>
      <c r="H66" s="9">
        <v>4.9502942835439301E-5</v>
      </c>
      <c r="I66" s="25">
        <v>-1.0008999499722115E-4</v>
      </c>
      <c r="J66" s="26">
        <v>-8.7578560896417493E-12</v>
      </c>
    </row>
    <row r="67" spans="2:10" x14ac:dyDescent="0.25">
      <c r="B67" s="11" t="s">
        <v>42</v>
      </c>
      <c r="C67" s="12">
        <f>SUM(C48:C66)</f>
        <v>4.5865411659999685E-3</v>
      </c>
      <c r="D67" s="13">
        <v>1</v>
      </c>
      <c r="E67" s="35">
        <v>2.1244281020965226E-2</v>
      </c>
      <c r="F67" s="28">
        <v>1</v>
      </c>
      <c r="G67" s="12">
        <v>2.3771880615564345E-2</v>
      </c>
      <c r="H67" s="13">
        <v>1</v>
      </c>
      <c r="I67" s="27">
        <v>4.6666451790060584E-2</v>
      </c>
      <c r="J67" s="28">
        <v>1</v>
      </c>
    </row>
    <row r="68" spans="2:10" x14ac:dyDescent="0.25">
      <c r="B68" s="31" t="s">
        <v>39</v>
      </c>
      <c r="C68" s="39">
        <f>C28+E28+G28</f>
        <v>112.525030000009</v>
      </c>
      <c r="D68" s="40"/>
      <c r="E68" s="37">
        <v>525.84671000002004</v>
      </c>
      <c r="F68" s="38"/>
      <c r="G68" s="39">
        <v>588.77236000002097</v>
      </c>
      <c r="H68" s="40"/>
      <c r="I68" s="37">
        <v>1254.27008000002</v>
      </c>
      <c r="J68" s="38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41" t="s">
        <v>0</v>
      </c>
      <c r="D70" s="42"/>
      <c r="E70" s="42"/>
      <c r="F70" s="42"/>
      <c r="G70" s="42"/>
      <c r="H70" s="42"/>
      <c r="I70" s="42"/>
      <c r="J70" s="43"/>
    </row>
    <row r="71" spans="2:10" ht="15.75" x14ac:dyDescent="0.25">
      <c r="B71" s="21" t="s">
        <v>38</v>
      </c>
      <c r="C71" s="50" t="s">
        <v>45</v>
      </c>
      <c r="D71" s="51"/>
      <c r="E71" s="48" t="s">
        <v>46</v>
      </c>
      <c r="F71" s="49"/>
      <c r="G71" s="50" t="s">
        <v>47</v>
      </c>
      <c r="H71" s="51"/>
      <c r="I71" s="48" t="s">
        <v>48</v>
      </c>
      <c r="J71" s="49"/>
    </row>
    <row r="72" spans="2:10" ht="45" x14ac:dyDescent="0.25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33" t="s">
        <v>2</v>
      </c>
      <c r="J72" s="24" t="s">
        <v>3</v>
      </c>
    </row>
    <row r="73" spans="2:10" x14ac:dyDescent="0.25">
      <c r="B73" s="7" t="s">
        <v>34</v>
      </c>
      <c r="C73" s="8">
        <v>3.8910464000001532E-3</v>
      </c>
      <c r="D73" s="17">
        <v>0.98291036197356996</v>
      </c>
      <c r="E73" s="25">
        <v>1.9923204293837326E-2</v>
      </c>
      <c r="F73" s="30">
        <v>0.98151221646630604</v>
      </c>
      <c r="G73" s="8">
        <v>2.1899999999999999E-2</v>
      </c>
      <c r="H73" s="17">
        <v>0.98095251974471498</v>
      </c>
      <c r="I73" s="25">
        <v>4.4557980029790611E-2</v>
      </c>
      <c r="J73" s="30">
        <v>0.98399081919899301</v>
      </c>
    </row>
    <row r="74" spans="2:10" x14ac:dyDescent="0.25">
      <c r="B74" s="10" t="s">
        <v>35</v>
      </c>
      <c r="C74" s="8">
        <v>6.9993992800010396E-4</v>
      </c>
      <c r="D74" s="9">
        <v>1.70896380264303E-2</v>
      </c>
      <c r="E74" s="25">
        <v>1.3004399479519257E-3</v>
      </c>
      <c r="F74" s="26">
        <v>1.8487783533693899E-2</v>
      </c>
      <c r="G74" s="8">
        <v>1.9013003159558117E-3</v>
      </c>
      <c r="H74" s="9">
        <v>1.9047480255285201E-2</v>
      </c>
      <c r="I74" s="25">
        <v>2.101389994584979E-3</v>
      </c>
      <c r="J74" s="26">
        <v>1.6009180801007002E-2</v>
      </c>
    </row>
    <row r="75" spans="2:10" x14ac:dyDescent="0.25">
      <c r="B75" s="11" t="s">
        <v>42</v>
      </c>
      <c r="C75" s="12">
        <v>4.5909863280002572E-3</v>
      </c>
      <c r="D75" s="13">
        <v>1</v>
      </c>
      <c r="E75" s="35">
        <v>2.1223644241789252E-2</v>
      </c>
      <c r="F75" s="28">
        <v>1</v>
      </c>
      <c r="G75" s="12">
        <v>2.3801300315955811E-2</v>
      </c>
      <c r="H75" s="13">
        <v>1</v>
      </c>
      <c r="I75" s="27">
        <v>4.665937002437559E-2</v>
      </c>
      <c r="J75" s="28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41" t="s">
        <v>0</v>
      </c>
      <c r="D77" s="42"/>
      <c r="E77" s="42"/>
      <c r="F77" s="42"/>
      <c r="G77" s="42"/>
      <c r="H77" s="42"/>
      <c r="I77" s="42"/>
      <c r="J77" s="43"/>
    </row>
    <row r="78" spans="2:10" ht="15.75" x14ac:dyDescent="0.25">
      <c r="B78" s="21" t="s">
        <v>38</v>
      </c>
      <c r="C78" s="50" t="s">
        <v>45</v>
      </c>
      <c r="D78" s="51"/>
      <c r="E78" s="48" t="s">
        <v>46</v>
      </c>
      <c r="F78" s="49"/>
      <c r="G78" s="50" t="s">
        <v>47</v>
      </c>
      <c r="H78" s="51"/>
      <c r="I78" s="48" t="s">
        <v>48</v>
      </c>
      <c r="J78" s="49"/>
    </row>
    <row r="79" spans="2:10" ht="45" x14ac:dyDescent="0.25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33" t="s">
        <v>2</v>
      </c>
      <c r="J79" s="24" t="s">
        <v>3</v>
      </c>
    </row>
    <row r="80" spans="2:10" x14ac:dyDescent="0.25">
      <c r="B80" s="7" t="s">
        <v>36</v>
      </c>
      <c r="C80" s="8">
        <v>5.7995078749999429E-3</v>
      </c>
      <c r="D80" s="17">
        <v>0.99757131479902506</v>
      </c>
      <c r="E80" s="25">
        <v>2.2270386473127068E-2</v>
      </c>
      <c r="F80" s="30">
        <v>0.99775013096091003</v>
      </c>
      <c r="G80" s="8">
        <v>2.5399999999999999E-2</v>
      </c>
      <c r="H80" s="17">
        <v>0.99591102955633404</v>
      </c>
      <c r="I80" s="25">
        <v>4.8000000000000001E-2</v>
      </c>
      <c r="J80" s="30">
        <v>0.99648002321084805</v>
      </c>
    </row>
    <row r="81" spans="2:10" x14ac:dyDescent="0.25">
      <c r="B81" s="10" t="s">
        <v>37</v>
      </c>
      <c r="C81" s="8">
        <v>-1.1996500239999097E-3</v>
      </c>
      <c r="D81" s="9">
        <v>2.4286852009750299E-3</v>
      </c>
      <c r="E81" s="25">
        <v>-1.0997799780047002E-3</v>
      </c>
      <c r="F81" s="26">
        <v>2.2498690390902799E-3</v>
      </c>
      <c r="G81" s="8">
        <v>-1.5992900220289652E-3</v>
      </c>
      <c r="H81" s="9">
        <v>4.0889704436662304E-3</v>
      </c>
      <c r="I81" s="25">
        <v>-1.2998097450640511E-3</v>
      </c>
      <c r="J81" s="26">
        <v>3.51997678915219E-3</v>
      </c>
    </row>
    <row r="82" spans="2:10" x14ac:dyDescent="0.25">
      <c r="B82" s="11" t="s">
        <v>42</v>
      </c>
      <c r="C82" s="12">
        <v>4.5998578510000332E-3</v>
      </c>
      <c r="D82" s="13">
        <v>1</v>
      </c>
      <c r="E82" s="35">
        <v>2.1170606495122368E-2</v>
      </c>
      <c r="F82" s="28">
        <v>1</v>
      </c>
      <c r="G82" s="12">
        <v>2.3800709977971034E-2</v>
      </c>
      <c r="H82" s="13">
        <v>1</v>
      </c>
      <c r="I82" s="27">
        <v>4.670019025493595E-2</v>
      </c>
      <c r="J82" s="28">
        <v>1</v>
      </c>
    </row>
    <row r="84" spans="2:10" x14ac:dyDescent="0.25">
      <c r="G84" s="34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G28:H28"/>
    <mergeCell ref="O6:P6"/>
    <mergeCell ref="Q6:R6"/>
    <mergeCell ref="S6:T6"/>
    <mergeCell ref="U6:V6"/>
    <mergeCell ref="W6:X6"/>
    <mergeCell ref="C77:J77"/>
    <mergeCell ref="C78:D78"/>
    <mergeCell ref="E78:F78"/>
    <mergeCell ref="G78:H78"/>
    <mergeCell ref="I78:J78"/>
    <mergeCell ref="C71:D71"/>
    <mergeCell ref="E71:F71"/>
    <mergeCell ref="G71:H71"/>
    <mergeCell ref="I71:J71"/>
    <mergeCell ref="C68:D68"/>
    <mergeCell ref="I68:J68"/>
    <mergeCell ref="C70:J70"/>
    <mergeCell ref="C46:D46"/>
    <mergeCell ref="E46:F46"/>
    <mergeCell ref="C39:D39"/>
    <mergeCell ref="G46:H46"/>
    <mergeCell ref="I46:J46"/>
    <mergeCell ref="E39:F39"/>
    <mergeCell ref="G39:H39"/>
    <mergeCell ref="I39:J39"/>
    <mergeCell ref="S28:T28"/>
    <mergeCell ref="C28:D28"/>
    <mergeCell ref="C31:Z31"/>
    <mergeCell ref="C38:Z38"/>
    <mergeCell ref="C45:J45"/>
    <mergeCell ref="K39:L39"/>
    <mergeCell ref="W39:X39"/>
    <mergeCell ref="Y39:Z39"/>
    <mergeCell ref="M39:N39"/>
    <mergeCell ref="O39:P39"/>
    <mergeCell ref="Q39:R39"/>
    <mergeCell ref="S39:T39"/>
    <mergeCell ref="U39:V39"/>
    <mergeCell ref="U28:V28"/>
    <mergeCell ref="W28:X28"/>
    <mergeCell ref="E68:F68"/>
    <mergeCell ref="G68:H68"/>
    <mergeCell ref="C5:Z5"/>
    <mergeCell ref="I28:J28"/>
    <mergeCell ref="K28:L28"/>
    <mergeCell ref="Y28:Z28"/>
    <mergeCell ref="E28:F28"/>
    <mergeCell ref="M28:N28"/>
    <mergeCell ref="C6:D6"/>
    <mergeCell ref="E6:F6"/>
    <mergeCell ref="G6:H6"/>
    <mergeCell ref="I6:J6"/>
    <mergeCell ref="K6:L6"/>
    <mergeCell ref="M6:N6"/>
    <mergeCell ref="O28:P28"/>
    <mergeCell ref="Q28:R2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2024-01-23T13:56:02Z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