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דוחות מרכיבי תשואה 2021\Analyst\רבעון 4\דצמבר\קבצים סופיים\"/>
    </mc:Choice>
  </mc:AlternateContent>
  <bookViews>
    <workbookView xWindow="-120" yWindow="-120" windowWidth="19440" windowHeight="15150"/>
  </bookViews>
  <sheets>
    <sheet name="פרסום מרכיבי תשואה" sheetId="6" r:id="rId1"/>
  </sheets>
  <definedNames>
    <definedName name="_xlnm.Print_Area" localSheetId="0">'פרסום מרכיבי תשואה'!$B$1:$Z$74</definedName>
    <definedName name="Years" localSheetId="0">#REF!</definedName>
    <definedName name="Year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8" i="6" l="1"/>
  <c r="W23" i="6"/>
  <c r="W18" i="6"/>
  <c r="W13" i="6"/>
  <c r="W22" i="6"/>
  <c r="W19" i="6"/>
  <c r="W12" i="6"/>
  <c r="W9" i="6"/>
  <c r="W15" i="6"/>
  <c r="W14" i="6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<sst xmlns="http://schemas.openxmlformats.org/spreadsheetml/2006/main" count="190" uniqueCount="50">
  <si>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</si>
  <si>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</si>
  <si>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</si>
  <si>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</si>
  <si>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</si>
  <si>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</si>
  <si>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</si>
  <si>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</si>
  <si>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</si>
  <si>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</si>
  <si>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</si>
  <si>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</si>
  <si>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</si>
  <si>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</si>
  <si>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</si>
  <si>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</si>
  <si>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</si>
  <si>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</si>
  <si>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</si>
  <si>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</si>
  <si>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</si>
  <si>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</si>
  <si>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</si>
  <si>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</si>
  <si>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</si>
  <si>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</si>
  <si>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</si>
  <si>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</si>
  <si>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</si>
  <si>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</si>
  <si>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</si>
  <si>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</si>
  <si>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</si>
  <si>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</si>
  <si>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</si>
  <si>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</si>
  <si>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</si>
  <si>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</si>
  <si>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</si>
  <si>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</si>
  <si>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נתונים לחודש:</t>
  </si>
  <si>
    <t>תשואה מצטברת</t>
  </si>
  <si>
    <t/>
  </si>
  <si>
    <t>קרנות סל</t>
  </si>
  <si>
    <t>2011אנליסט מסלולית קופת גמל להשקעה כללי</t>
  </si>
  <si>
    <t>AE</t>
  </si>
  <si>
    <t>ינואר - מרץ 2021</t>
  </si>
  <si>
    <t>ינואר - יוני 2021</t>
  </si>
  <si>
    <t>ינואר - ספטמבר 2021</t>
  </si>
  <si>
    <t>ינואר - 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</si>
</sst>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05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0" fontId="22" fillId="0" borderId="0"/>
  </cellStyleXfs>
  <cellXfs count="55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5" fillId="0" borderId="0" xfId="0" applyFont="1" applyBorder="1"/>
    <xf numFmtId="0" fontId="20" fillId="0" borderId="0" xfId="0" applyFont="1" applyAlignment="1">
      <alignment horizontal="right"/>
    </xf>
    <xf numFmtId="10" fontId="19" fillId="0" borderId="0" xfId="0" applyNumberFormat="1" applyFont="1"/>
    <xf numFmtId="10" fontId="3" fillId="4" borderId="5" xfId="421" applyNumberFormat="1" applyFont="1" applyFill="1" applyBorder="1"/>
    <xf numFmtId="10" fontId="2" fillId="2" borderId="18" xfId="421" applyNumberFormat="1" applyFont="1" applyFill="1" applyBorder="1"/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0" fontId="3" fillId="2" borderId="5" xfId="421" applyNumberFormat="1" applyFont="1" applyFill="1" applyBorder="1"/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51" xfId="504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topLeftCell="A60" workbookViewId="0">
      <selection activeCell="B61" sqref="B61"/>
    </sheetView>
  </sheetViews>
  <sheetFormatPr defaultColWidth="9.125" defaultRowHeight="15"/>
  <cols>
    <col min="1" max="1" width="2.125" style="1" customWidth="1"/>
    <col min="2" max="2" width="41.625" style="1" customWidth="1"/>
    <col min="3" max="3" width="9.625" style="1" customWidth="1"/>
    <col min="4" max="4" width="10" style="1" customWidth="1"/>
    <col min="5" max="6" width="9.125" style="1" customWidth="1"/>
    <col min="7" max="7" width="8.625" style="1" customWidth="1"/>
    <col min="8" max="8" width="9.125" style="1" customWidth="1"/>
    <col min="9" max="9" width="8.375" style="1" customWidth="1"/>
    <col min="10" max="10" width="9.125" style="1" customWidth="1"/>
    <col min="11" max="11" width="8.25" style="1" customWidth="1"/>
    <col min="12" max="12" width="9.125" style="1" customWidth="1"/>
    <col min="13" max="13" width="8.125" style="1" customWidth="1"/>
    <col min="14" max="14" width="9.125" style="1" customWidth="1"/>
    <col min="15" max="15" width="8" style="1" customWidth="1"/>
    <col min="16" max="16" width="9.125" style="1" customWidth="1"/>
    <col min="17" max="17" width="8.125" style="1" customWidth="1"/>
    <col min="18" max="20" width="9.125" style="1" customWidth="1"/>
    <col min="21" max="21" width="11.125" style="1" customWidth="1"/>
    <col min="22" max="22" width="9.125" style="1" customWidth="1"/>
    <col min="23" max="23" width="8.625" style="1" customWidth="1"/>
    <col min="24" max="24" width="9.125" style="1" customWidth="1"/>
    <col min="25" max="25" width="8" style="1" customWidth="1"/>
    <col min="26" max="16384" width="9.125" style="1"/>
  </cols>
  <sheetData>
    <row r="1" spans="2:31" ht="18.75">
      <c r="B1" s="18" t="s">
        <v>0</v>
      </c>
    </row>
    <row r="2" spans="2:31" ht="18.75">
      <c r="B2" s="19" t="s">
        <v>42</v>
      </c>
    </row>
    <row r="3" spans="2:31" ht="18.75">
      <c r="B3" s="34" t="s">
        <v>44</v>
      </c>
      <c r="C3" s="35" t="s">
        <v>45</v>
      </c>
      <c r="D3" s="33"/>
    </row>
    <row r="4" spans="2:31">
      <c r="B4" s="2">
        <v>2021</v>
      </c>
      <c r="C4" s="21">
        <v>5</v>
      </c>
      <c r="D4" s="21"/>
      <c r="E4" s="21">
        <v>6</v>
      </c>
      <c r="F4" s="21"/>
      <c r="G4" s="21">
        <v>7</v>
      </c>
      <c r="H4" s="21"/>
      <c r="I4" s="21">
        <v>8</v>
      </c>
      <c r="J4" s="21"/>
      <c r="K4" s="21">
        <v>9</v>
      </c>
      <c r="L4" s="21"/>
      <c r="M4" s="21">
        <v>10</v>
      </c>
      <c r="N4" s="21"/>
      <c r="O4" s="21">
        <v>11</v>
      </c>
      <c r="P4" s="21"/>
      <c r="Q4" s="21">
        <v>12</v>
      </c>
      <c r="R4" s="21"/>
      <c r="S4" s="21">
        <v>13</v>
      </c>
      <c r="T4" s="21"/>
      <c r="U4" s="21">
        <v>14</v>
      </c>
      <c r="V4" s="21"/>
      <c r="W4" s="21">
        <v>15</v>
      </c>
      <c r="X4" s="21"/>
      <c r="Y4" s="21">
        <v>16</v>
      </c>
      <c r="Z4" s="21"/>
      <c r="AE4" s="1">
        <v>2016</v>
      </c>
    </row>
    <row r="5" spans="2:31" ht="15.75">
      <c r="B5" s="2"/>
      <c r="C5" s="47" t="s">
        <v>0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9"/>
      <c r="AE5" s="3" t="s">
        <v>1</v>
      </c>
    </row>
    <row r="6" spans="2:31" ht="15.75">
      <c r="B6" s="20" t="s">
        <v>40</v>
      </c>
      <c r="C6" s="41">
        <v>44197</v>
      </c>
      <c r="D6" s="42"/>
      <c r="E6" s="39">
        <v>44228</v>
      </c>
      <c r="F6" s="40"/>
      <c r="G6" s="41">
        <v>44256</v>
      </c>
      <c r="H6" s="42"/>
      <c r="I6" s="39">
        <v>44287</v>
      </c>
      <c r="J6" s="40"/>
      <c r="K6" s="41">
        <v>44317</v>
      </c>
      <c r="L6" s="42"/>
      <c r="M6" s="39">
        <v>44348</v>
      </c>
      <c r="N6" s="40"/>
      <c r="O6" s="41">
        <v>44378</v>
      </c>
      <c r="P6" s="42"/>
      <c r="Q6" s="39">
        <v>44409</v>
      </c>
      <c r="R6" s="40"/>
      <c r="S6" s="41">
        <v>44440</v>
      </c>
      <c r="T6" s="42"/>
      <c r="U6" s="39">
        <v>44470</v>
      </c>
      <c r="V6" s="40"/>
      <c r="W6" s="41">
        <v>44501</v>
      </c>
      <c r="X6" s="42"/>
      <c r="Y6" s="39">
        <v>44531</v>
      </c>
      <c r="Z6" s="40"/>
      <c r="AE6" s="3" t="s">
        <v>4</v>
      </c>
    </row>
    <row r="7" spans="2:31" ht="30">
      <c r="B7" s="2"/>
      <c r="C7" s="5" t="s">
        <v>2</v>
      </c>
      <c r="D7" s="6" t="s">
        <v>3</v>
      </c>
      <c r="E7" s="22" t="s">
        <v>2</v>
      </c>
      <c r="F7" s="23" t="s">
        <v>3</v>
      </c>
      <c r="G7" s="5" t="s">
        <v>2</v>
      </c>
      <c r="H7" s="6" t="s">
        <v>3</v>
      </c>
      <c r="I7" s="22" t="s">
        <v>2</v>
      </c>
      <c r="J7" s="23" t="s">
        <v>3</v>
      </c>
      <c r="K7" s="5" t="s">
        <v>2</v>
      </c>
      <c r="L7" s="6" t="s">
        <v>3</v>
      </c>
      <c r="M7" s="22" t="s">
        <v>2</v>
      </c>
      <c r="N7" s="23" t="s">
        <v>3</v>
      </c>
      <c r="O7" s="5" t="s">
        <v>2</v>
      </c>
      <c r="P7" s="6" t="s">
        <v>3</v>
      </c>
      <c r="Q7" s="22" t="s">
        <v>2</v>
      </c>
      <c r="R7" s="23" t="s">
        <v>3</v>
      </c>
      <c r="S7" s="5" t="s">
        <v>2</v>
      </c>
      <c r="T7" s="6" t="s">
        <v>3</v>
      </c>
      <c r="U7" s="22" t="s">
        <v>2</v>
      </c>
      <c r="V7" s="23" t="s">
        <v>3</v>
      </c>
      <c r="W7" s="5" t="s">
        <v>2</v>
      </c>
      <c r="X7" s="6" t="s">
        <v>3</v>
      </c>
      <c r="Y7" s="22" t="s">
        <v>2</v>
      </c>
      <c r="Z7" s="23" t="s">
        <v>3</v>
      </c>
      <c r="AE7" s="3" t="s">
        <v>6</v>
      </c>
    </row>
    <row r="8" spans="2:31">
      <c r="B8" s="10" t="s">
        <v>5</v>
      </c>
      <c r="C8" s="38">
        <v>1E-4</v>
      </c>
      <c r="D8" s="9">
        <v>0.173362803824268</v>
      </c>
      <c r="E8" s="24">
        <v>-2.9999999999999992E-4</v>
      </c>
      <c r="F8" s="25">
        <v>0.17912747573476101</v>
      </c>
      <c r="G8" s="8">
        <v>1.9999999999999977E-4</v>
      </c>
      <c r="H8" s="9">
        <v>0.182810203045394</v>
      </c>
      <c r="I8" s="24">
        <v>-1E-3</v>
      </c>
      <c r="J8" s="25">
        <v>0.18997668648673899</v>
      </c>
      <c r="K8" s="8">
        <v>-2.0000000000000069E-4</v>
      </c>
      <c r="L8" s="9">
        <v>0.196854724136623</v>
      </c>
      <c r="M8" s="24">
        <v>-8.9999999999999998E-4</v>
      </c>
      <c r="N8" s="25">
        <v>0.18856301939099701</v>
      </c>
      <c r="O8" s="8">
        <v>0</v>
      </c>
      <c r="P8" s="9">
        <v>0.17900166828183101</v>
      </c>
      <c r="Q8" s="24">
        <v>-8.0000000000000036E-4</v>
      </c>
      <c r="R8" s="25">
        <v>0.192459402748418</v>
      </c>
      <c r="S8" s="8">
        <v>-3.0000000000000014E-4</v>
      </c>
      <c r="T8" s="9">
        <v>0.184987342723894</v>
      </c>
      <c r="U8" s="24">
        <v>-9.999999999999998E-4</v>
      </c>
      <c r="V8" s="25">
        <v>0.167035701195199</v>
      </c>
      <c r="W8" s="8">
        <f>-0.54%+0.08%+0.07%+0.06%+0.05%+0.08%+0.06%+0.06%+0.06%+0.02%</f>
        <v>-2.9815559743351372E-19</v>
      </c>
      <c r="X8" s="9">
        <v>0.186058980588584</v>
      </c>
      <c r="Y8" s="24">
        <v>-9.0000000000000095E-4</v>
      </c>
      <c r="Z8" s="25">
        <v>0.18464720175602001</v>
      </c>
      <c r="AE8" s="3" t="s">
        <v>8</v>
      </c>
    </row>
    <row r="9" spans="2:31">
      <c r="B9" s="10" t="s">
        <v>7</v>
      </c>
      <c r="C9" s="38">
        <v>5.0000000000000001E-4</v>
      </c>
      <c r="D9" s="9">
        <v>0.25011437466001601</v>
      </c>
      <c r="E9" s="24">
        <v>-2.5000000000000001E-3</v>
      </c>
      <c r="F9" s="25">
        <v>0.240420057617307</v>
      </c>
      <c r="G9" s="8">
        <v>8.9999999999999998E-4</v>
      </c>
      <c r="H9" s="9">
        <v>0.225747029890044</v>
      </c>
      <c r="I9" s="24">
        <v>-3.0000000000000003E-4</v>
      </c>
      <c r="J9" s="25">
        <v>0.22424023844365301</v>
      </c>
      <c r="K9" s="8">
        <v>5.0000000000000001E-4</v>
      </c>
      <c r="L9" s="9">
        <v>0.217577438293448</v>
      </c>
      <c r="M9" s="24">
        <v>2.0000000000000009E-4</v>
      </c>
      <c r="N9" s="25">
        <v>0.23695113539208101</v>
      </c>
      <c r="O9" s="8">
        <v>1.1000000000000003E-3</v>
      </c>
      <c r="P9" s="9">
        <v>0.25889109540402899</v>
      </c>
      <c r="Q9" s="24">
        <v>1.2000000000000001E-3</v>
      </c>
      <c r="R9" s="25">
        <v>0.25561463867508499</v>
      </c>
      <c r="S9" s="8">
        <v>-5.9999999999999995E-4</v>
      </c>
      <c r="T9" s="9">
        <v>0.264249845399952</v>
      </c>
      <c r="U9" s="24">
        <v>1.0000000000000002E-3</v>
      </c>
      <c r="V9" s="25">
        <v>0.262827018152549</v>
      </c>
      <c r="W9" s="8">
        <f>0.21%-0.06%</f>
        <v>1.5E-3</v>
      </c>
      <c r="X9" s="9">
        <v>0.2425878722798</v>
      </c>
      <c r="Y9" s="24">
        <v>5.0000000000000001E-4</v>
      </c>
      <c r="Z9" s="25">
        <v>0.23386839708693</v>
      </c>
      <c r="AE9" s="3" t="s">
        <v>10</v>
      </c>
    </row>
    <row r="10" spans="2:31">
      <c r="B10" s="10" t="s">
        <v>9</v>
      </c>
      <c r="C10" s="38">
        <v>0</v>
      </c>
      <c r="D10" s="9">
        <v>0</v>
      </c>
      <c r="E10" s="24">
        <v>0</v>
      </c>
      <c r="F10" s="25">
        <v>0</v>
      </c>
      <c r="G10" s="8">
        <v>0</v>
      </c>
      <c r="H10" s="9">
        <v>0</v>
      </c>
      <c r="I10" s="24">
        <v>0</v>
      </c>
      <c r="J10" s="25">
        <v>0</v>
      </c>
      <c r="K10" s="8">
        <v>0</v>
      </c>
      <c r="L10" s="9">
        <v>0</v>
      </c>
      <c r="M10" s="24">
        <v>0</v>
      </c>
      <c r="N10" s="25">
        <v>0</v>
      </c>
      <c r="O10" s="8">
        <v>0</v>
      </c>
      <c r="P10" s="9">
        <v>0</v>
      </c>
      <c r="Q10" s="24">
        <v>0</v>
      </c>
      <c r="R10" s="25">
        <v>0</v>
      </c>
      <c r="S10" s="8">
        <v>0</v>
      </c>
      <c r="T10" s="9">
        <v>0</v>
      </c>
      <c r="U10" s="24">
        <v>0</v>
      </c>
      <c r="V10" s="25">
        <v>0</v>
      </c>
      <c r="W10" s="8">
        <v>0</v>
      </c>
      <c r="X10" s="9">
        <v>0</v>
      </c>
      <c r="Y10" s="24">
        <v>0</v>
      </c>
      <c r="Z10" s="25">
        <v>0</v>
      </c>
      <c r="AE10" s="3" t="s">
        <v>12</v>
      </c>
    </row>
    <row r="11" spans="2:31">
      <c r="B11" s="10" t="s">
        <v>11</v>
      </c>
      <c r="C11" s="38">
        <v>0</v>
      </c>
      <c r="D11" s="9">
        <v>0</v>
      </c>
      <c r="E11" s="24">
        <v>0</v>
      </c>
      <c r="F11" s="25">
        <v>0</v>
      </c>
      <c r="G11" s="8">
        <v>0</v>
      </c>
      <c r="H11" s="9">
        <v>0</v>
      </c>
      <c r="I11" s="24">
        <v>0</v>
      </c>
      <c r="J11" s="25">
        <v>0</v>
      </c>
      <c r="K11" s="8">
        <v>0</v>
      </c>
      <c r="L11" s="9">
        <v>0</v>
      </c>
      <c r="M11" s="24">
        <v>0</v>
      </c>
      <c r="N11" s="25">
        <v>0</v>
      </c>
      <c r="O11" s="8">
        <v>0</v>
      </c>
      <c r="P11" s="9">
        <v>0</v>
      </c>
      <c r="Q11" s="24">
        <v>0</v>
      </c>
      <c r="R11" s="25">
        <v>0</v>
      </c>
      <c r="S11" s="8">
        <v>0</v>
      </c>
      <c r="T11" s="9">
        <v>0</v>
      </c>
      <c r="U11" s="24">
        <v>0</v>
      </c>
      <c r="V11" s="25">
        <v>0</v>
      </c>
      <c r="W11" s="8">
        <v>0</v>
      </c>
      <c r="X11" s="9">
        <v>0</v>
      </c>
      <c r="Y11" s="24">
        <v>0</v>
      </c>
      <c r="Z11" s="25">
        <v>0</v>
      </c>
      <c r="AE11" s="3" t="s">
        <v>14</v>
      </c>
    </row>
    <row r="12" spans="2:31">
      <c r="B12" s="10" t="s">
        <v>13</v>
      </c>
      <c r="C12" s="38">
        <v>1.8E-3</v>
      </c>
      <c r="D12" s="9">
        <v>0.22293621621809501</v>
      </c>
      <c r="E12" s="24">
        <v>-5.0000000000000001E-4</v>
      </c>
      <c r="F12" s="25">
        <v>0.21254178321233599</v>
      </c>
      <c r="G12" s="8">
        <v>1.0000000000000002E-3</v>
      </c>
      <c r="H12" s="9">
        <v>0.20218348710812101</v>
      </c>
      <c r="I12" s="24">
        <v>1.0000000000000015E-4</v>
      </c>
      <c r="J12" s="25">
        <v>0.19003014827032999</v>
      </c>
      <c r="K12" s="8">
        <v>1.2000000000000001E-3</v>
      </c>
      <c r="L12" s="9">
        <v>0.18261566005284899</v>
      </c>
      <c r="M12" s="24">
        <v>1.1000000000000003E-3</v>
      </c>
      <c r="N12" s="25">
        <v>0.17546195593484901</v>
      </c>
      <c r="O12" s="8">
        <v>5.0000000000000001E-4</v>
      </c>
      <c r="P12" s="9">
        <v>0.16964881490143799</v>
      </c>
      <c r="Q12" s="24">
        <v>1.5E-3</v>
      </c>
      <c r="R12" s="25">
        <v>0.16349030567537601</v>
      </c>
      <c r="S12" s="8">
        <v>2.0000000000000001E-4</v>
      </c>
      <c r="T12" s="9">
        <v>0.16495408936088601</v>
      </c>
      <c r="U12" s="24">
        <v>5.0000000000000001E-4</v>
      </c>
      <c r="V12" s="25">
        <v>0.175409803532386</v>
      </c>
      <c r="W12" s="8">
        <f>0.11%-0.05%</f>
        <v>6.0000000000000006E-4</v>
      </c>
      <c r="X12" s="9">
        <v>0.17816262354797099</v>
      </c>
      <c r="Y12" s="24">
        <v>9.9999999999999991E-5</v>
      </c>
      <c r="Z12" s="25">
        <v>0.17543863578505001</v>
      </c>
      <c r="AE12" s="3" t="s">
        <v>16</v>
      </c>
    </row>
    <row r="13" spans="2:31">
      <c r="B13" s="10" t="s">
        <v>15</v>
      </c>
      <c r="C13" s="38">
        <v>0</v>
      </c>
      <c r="D13" s="9">
        <v>5.8598390336842797E-3</v>
      </c>
      <c r="E13" s="24">
        <v>0</v>
      </c>
      <c r="F13" s="25">
        <v>5.60243904935003E-3</v>
      </c>
      <c r="G13" s="8">
        <v>4.0000000000000002E-4</v>
      </c>
      <c r="H13" s="9">
        <v>5.3647388714007796E-3</v>
      </c>
      <c r="I13" s="24">
        <v>0</v>
      </c>
      <c r="J13" s="25">
        <v>5.1079401143113903E-3</v>
      </c>
      <c r="K13" s="8">
        <v>1.0000000000000005E-4</v>
      </c>
      <c r="L13" s="9">
        <v>5.30835789445406E-3</v>
      </c>
      <c r="M13" s="24">
        <v>2.9999999999999997E-4</v>
      </c>
      <c r="N13" s="25">
        <v>5.0782312215100801E-3</v>
      </c>
      <c r="O13" s="8">
        <v>0</v>
      </c>
      <c r="P13" s="9">
        <v>4.8419126040496604E-3</v>
      </c>
      <c r="Q13" s="24">
        <v>0</v>
      </c>
      <c r="R13" s="25">
        <v>4.8671025000265799E-3</v>
      </c>
      <c r="S13" s="8">
        <v>2.9999999999999997E-4</v>
      </c>
      <c r="T13" s="9">
        <v>4.6682637421290698E-3</v>
      </c>
      <c r="U13" s="24">
        <v>0</v>
      </c>
      <c r="V13" s="25">
        <v>4.3114642215112903E-3</v>
      </c>
      <c r="W13" s="8">
        <f>0.06%-0.06%</f>
        <v>0</v>
      </c>
      <c r="X13" s="9">
        <v>5.41508120316039E-3</v>
      </c>
      <c r="Y13" s="24">
        <v>0</v>
      </c>
      <c r="Z13" s="25">
        <v>4.3987047533130402E-3</v>
      </c>
      <c r="AE13" s="3" t="s">
        <v>18</v>
      </c>
    </row>
    <row r="14" spans="2:31">
      <c r="B14" s="10" t="s">
        <v>17</v>
      </c>
      <c r="C14" s="38">
        <v>1.2999999999999999E-3</v>
      </c>
      <c r="D14" s="9">
        <v>0.148149877846427</v>
      </c>
      <c r="E14" s="24">
        <v>2.3E-3</v>
      </c>
      <c r="F14" s="25">
        <v>0.145101669687832</v>
      </c>
      <c r="G14" s="8">
        <v>6.8999999999999999E-3</v>
      </c>
      <c r="H14" s="9">
        <v>0.15737769984771299</v>
      </c>
      <c r="I14" s="24">
        <v>8.6000000000000017E-3</v>
      </c>
      <c r="J14" s="25">
        <v>0.162861562026238</v>
      </c>
      <c r="K14" s="8">
        <v>5.2000000000000006E-3</v>
      </c>
      <c r="L14" s="9">
        <v>0.165779131832445</v>
      </c>
      <c r="M14" s="24">
        <v>-9.0000000000000008E-4</v>
      </c>
      <c r="N14" s="25">
        <v>0.16134906854400399</v>
      </c>
      <c r="O14" s="8">
        <v>1.2000000000000001E-3</v>
      </c>
      <c r="P14" s="9">
        <v>0.160623712212005</v>
      </c>
      <c r="Q14" s="24">
        <v>7.8000000000000005E-3</v>
      </c>
      <c r="R14" s="25">
        <v>0.16419906944802001</v>
      </c>
      <c r="S14" s="8">
        <v>1.9000000000000002E-3</v>
      </c>
      <c r="T14" s="9">
        <v>0.168610459365335</v>
      </c>
      <c r="U14" s="24">
        <v>8.9999999999999993E-3</v>
      </c>
      <c r="V14" s="25">
        <v>0.18203595385621901</v>
      </c>
      <c r="W14" s="8">
        <f>0.57%-0.08%</f>
        <v>4.899999999999999E-3</v>
      </c>
      <c r="X14" s="9">
        <v>0.187412573993889</v>
      </c>
      <c r="Y14" s="24">
        <v>8.3999999999999995E-3</v>
      </c>
      <c r="Z14" s="25">
        <v>0.179047658552238</v>
      </c>
      <c r="AE14" s="3" t="s">
        <v>19</v>
      </c>
    </row>
    <row r="15" spans="2:31">
      <c r="B15" s="10" t="s">
        <v>43</v>
      </c>
      <c r="C15" s="38">
        <v>2.3999999999999998E-3</v>
      </c>
      <c r="D15" s="9">
        <v>0.18110437977109201</v>
      </c>
      <c r="E15" s="24">
        <v>2E-3</v>
      </c>
      <c r="F15" s="25">
        <v>0.195837367767212</v>
      </c>
      <c r="G15" s="8">
        <v>7.899999999999999E-3</v>
      </c>
      <c r="H15" s="9">
        <v>0.19992370634665499</v>
      </c>
      <c r="I15" s="24">
        <v>5.2999999999999992E-3</v>
      </c>
      <c r="J15" s="25">
        <v>0.19682253581807299</v>
      </c>
      <c r="K15" s="8">
        <v>1.9E-3</v>
      </c>
      <c r="L15" s="9">
        <v>0.19938458528240399</v>
      </c>
      <c r="M15" s="24">
        <v>3.3E-3</v>
      </c>
      <c r="N15" s="25">
        <v>0.197469611746346</v>
      </c>
      <c r="O15" s="8">
        <v>-3.0000000000000003E-4</v>
      </c>
      <c r="P15" s="9">
        <v>0.18941704804316201</v>
      </c>
      <c r="Q15" s="24">
        <v>2.7000000000000001E-3</v>
      </c>
      <c r="R15" s="25">
        <v>0.179765790030608</v>
      </c>
      <c r="S15" s="8">
        <v>-3.8999999999999998E-3</v>
      </c>
      <c r="T15" s="9">
        <v>0.171916694039733</v>
      </c>
      <c r="U15" s="24">
        <v>6.6999999999999994E-3</v>
      </c>
      <c r="V15" s="25">
        <v>0.16626887866454801</v>
      </c>
      <c r="W15" s="8">
        <f>0.09%-0.07%</f>
        <v>1.9999999999999987E-4</v>
      </c>
      <c r="X15" s="9">
        <v>0.158704694301678</v>
      </c>
      <c r="Y15" s="24">
        <v>4.3E-3</v>
      </c>
      <c r="Z15" s="25">
        <v>0.18182978832514701</v>
      </c>
      <c r="AE15" s="3" t="s">
        <v>21</v>
      </c>
    </row>
    <row r="16" spans="2:31">
      <c r="B16" s="10" t="s">
        <v>20</v>
      </c>
      <c r="C16" s="38">
        <v>0</v>
      </c>
      <c r="D16" s="9">
        <v>0</v>
      </c>
      <c r="E16" s="24">
        <v>0</v>
      </c>
      <c r="F16" s="25">
        <v>0</v>
      </c>
      <c r="G16" s="8">
        <v>0</v>
      </c>
      <c r="H16" s="9">
        <v>0</v>
      </c>
      <c r="I16" s="24">
        <v>0</v>
      </c>
      <c r="J16" s="25">
        <v>0</v>
      </c>
      <c r="K16" s="8">
        <v>0</v>
      </c>
      <c r="L16" s="9">
        <v>0</v>
      </c>
      <c r="M16" s="24">
        <v>0</v>
      </c>
      <c r="N16" s="25">
        <v>0</v>
      </c>
      <c r="O16" s="8">
        <v>0</v>
      </c>
      <c r="P16" s="9">
        <v>0</v>
      </c>
      <c r="Q16" s="24">
        <v>0</v>
      </c>
      <c r="R16" s="25">
        <v>0</v>
      </c>
      <c r="S16" s="8">
        <v>0</v>
      </c>
      <c r="T16" s="9">
        <v>0</v>
      </c>
      <c r="U16" s="24">
        <v>0</v>
      </c>
      <c r="V16" s="25">
        <v>0</v>
      </c>
      <c r="W16" s="8">
        <v>0</v>
      </c>
      <c r="X16" s="9">
        <v>0</v>
      </c>
      <c r="Y16" s="24">
        <v>0</v>
      </c>
      <c r="Z16" s="25">
        <v>0</v>
      </c>
      <c r="AE16" s="3" t="s">
        <v>23</v>
      </c>
    </row>
    <row r="17" spans="2:31">
      <c r="B17" s="10" t="s">
        <v>22</v>
      </c>
      <c r="C17" s="38">
        <v>0</v>
      </c>
      <c r="D17" s="9">
        <v>0</v>
      </c>
      <c r="E17" s="24">
        <v>0</v>
      </c>
      <c r="F17" s="25">
        <v>0</v>
      </c>
      <c r="G17" s="8">
        <v>0</v>
      </c>
      <c r="H17" s="9">
        <v>0</v>
      </c>
      <c r="I17" s="24">
        <v>0</v>
      </c>
      <c r="J17" s="25">
        <v>0</v>
      </c>
      <c r="K17" s="8">
        <v>0</v>
      </c>
      <c r="L17" s="9">
        <v>0</v>
      </c>
      <c r="M17" s="24">
        <v>0</v>
      </c>
      <c r="N17" s="25">
        <v>0</v>
      </c>
      <c r="O17" s="8">
        <v>0</v>
      </c>
      <c r="P17" s="9">
        <v>0</v>
      </c>
      <c r="Q17" s="24">
        <v>0</v>
      </c>
      <c r="R17" s="25">
        <v>0</v>
      </c>
      <c r="S17" s="8">
        <v>0</v>
      </c>
      <c r="T17" s="9">
        <v>0</v>
      </c>
      <c r="U17" s="24">
        <v>0</v>
      </c>
      <c r="V17" s="25">
        <v>0</v>
      </c>
      <c r="W17" s="8">
        <v>0</v>
      </c>
      <c r="X17" s="9">
        <v>0</v>
      </c>
      <c r="Y17" s="24">
        <v>0</v>
      </c>
      <c r="Z17" s="25">
        <v>0</v>
      </c>
    </row>
    <row r="18" spans="2:31">
      <c r="B18" s="10" t="s">
        <v>24</v>
      </c>
      <c r="C18" s="38">
        <v>0</v>
      </c>
      <c r="D18" s="9">
        <v>9.4521338840618295E-5</v>
      </c>
      <c r="E18" s="24">
        <v>0</v>
      </c>
      <c r="F18" s="25">
        <v>9.2598834043561602E-5</v>
      </c>
      <c r="G18" s="8">
        <v>0</v>
      </c>
      <c r="H18" s="9">
        <v>8.40861784516968E-5</v>
      </c>
      <c r="I18" s="24">
        <v>0</v>
      </c>
      <c r="J18" s="25">
        <v>1.09791281028446E-4</v>
      </c>
      <c r="K18" s="8">
        <v>0</v>
      </c>
      <c r="L18" s="9">
        <v>1.23695948838372E-4</v>
      </c>
      <c r="M18" s="24">
        <v>0</v>
      </c>
      <c r="N18" s="25">
        <v>1.05473899300957E-4</v>
      </c>
      <c r="O18" s="8">
        <v>9.9999999999999964E-5</v>
      </c>
      <c r="P18" s="9">
        <v>9.8989495743763705E-5</v>
      </c>
      <c r="Q18" s="24">
        <v>0</v>
      </c>
      <c r="R18" s="25">
        <v>1.19480050432759E-4</v>
      </c>
      <c r="S18" s="8">
        <v>2.0000000000000001E-4</v>
      </c>
      <c r="T18" s="9">
        <v>1.1159858304311099E-4</v>
      </c>
      <c r="U18" s="24">
        <v>0</v>
      </c>
      <c r="V18" s="25">
        <v>9.1285929996750201E-5</v>
      </c>
      <c r="W18" s="8">
        <f>0.06%-0.06%</f>
        <v>0</v>
      </c>
      <c r="X18" s="9">
        <v>9.1493296792327097E-5</v>
      </c>
      <c r="Y18" s="24">
        <v>0</v>
      </c>
      <c r="Z18" s="25">
        <v>1.05222273499081E-4</v>
      </c>
      <c r="AE18" s="3"/>
    </row>
    <row r="19" spans="2:31">
      <c r="B19" s="10" t="s">
        <v>25</v>
      </c>
      <c r="C19" s="38">
        <v>-1.6000000000000001E-3</v>
      </c>
      <c r="D19" s="9">
        <v>2.4426807463167298E-3</v>
      </c>
      <c r="E19" s="24">
        <v>2.0999999999999999E-3</v>
      </c>
      <c r="F19" s="25">
        <v>4.3991529420766302E-3</v>
      </c>
      <c r="G19" s="8">
        <v>4.1999999999999997E-3</v>
      </c>
      <c r="H19" s="9">
        <v>1.3801913893065E-3</v>
      </c>
      <c r="I19" s="24">
        <v>7.4999999999999997E-3</v>
      </c>
      <c r="J19" s="25">
        <v>7.9988242965265896E-3</v>
      </c>
      <c r="K19" s="8">
        <v>-4.0000000000000002E-4</v>
      </c>
      <c r="L19" s="9">
        <v>7.1227574263838696E-3</v>
      </c>
      <c r="M19" s="24">
        <v>4.1000000000000003E-3</v>
      </c>
      <c r="N19" s="25">
        <v>1.7323938005026399E-3</v>
      </c>
      <c r="O19" s="8">
        <v>3.9000000000000003E-3</v>
      </c>
      <c r="P19" s="9">
        <v>5.5705491265784397E-3</v>
      </c>
      <c r="Q19" s="24">
        <v>4.1000000000000003E-3</v>
      </c>
      <c r="R19" s="25">
        <v>8.9051769653806599E-3</v>
      </c>
      <c r="S19" s="8">
        <v>-7.4999999999999997E-3</v>
      </c>
      <c r="T19" s="9">
        <v>-5.6655875512337701E-3</v>
      </c>
      <c r="U19" s="24">
        <v>9.9000000000000008E-3</v>
      </c>
      <c r="V19" s="25">
        <v>4.0486702241086803E-3</v>
      </c>
      <c r="W19" s="8">
        <f>0.05%-0.08%</f>
        <v>-3.0000000000000003E-4</v>
      </c>
      <c r="X19" s="9">
        <v>3.0445711370471998E-3</v>
      </c>
      <c r="Y19" s="24">
        <v>5.000000000000001E-3</v>
      </c>
      <c r="Z19" s="25">
        <v>2.66164981266118E-3</v>
      </c>
      <c r="AE19" s="3"/>
    </row>
    <row r="20" spans="2:31">
      <c r="B20" s="10" t="s">
        <v>26</v>
      </c>
      <c r="C20" s="38">
        <v>0</v>
      </c>
      <c r="D20" s="9">
        <v>0</v>
      </c>
      <c r="E20" s="24">
        <v>0</v>
      </c>
      <c r="F20" s="25">
        <v>0</v>
      </c>
      <c r="G20" s="8">
        <v>0</v>
      </c>
      <c r="H20" s="9">
        <v>0</v>
      </c>
      <c r="I20" s="24">
        <v>0</v>
      </c>
      <c r="J20" s="25">
        <v>0</v>
      </c>
      <c r="K20" s="8">
        <v>0</v>
      </c>
      <c r="L20" s="9">
        <v>0</v>
      </c>
      <c r="M20" s="24">
        <v>0</v>
      </c>
      <c r="N20" s="25">
        <v>0</v>
      </c>
      <c r="O20" s="8">
        <v>0</v>
      </c>
      <c r="P20" s="9">
        <v>0</v>
      </c>
      <c r="Q20" s="24">
        <v>0</v>
      </c>
      <c r="R20" s="25">
        <v>0</v>
      </c>
      <c r="S20" s="8">
        <v>0</v>
      </c>
      <c r="T20" s="9">
        <v>0</v>
      </c>
      <c r="U20" s="24">
        <v>0</v>
      </c>
      <c r="V20" s="25">
        <v>0</v>
      </c>
      <c r="W20" s="8">
        <v>0</v>
      </c>
      <c r="X20" s="9">
        <v>0</v>
      </c>
      <c r="Y20" s="24">
        <v>0</v>
      </c>
      <c r="Z20" s="25">
        <v>0</v>
      </c>
      <c r="AE20" s="3"/>
    </row>
    <row r="21" spans="2:31">
      <c r="B21" s="10" t="s">
        <v>27</v>
      </c>
      <c r="C21" s="38">
        <v>0</v>
      </c>
      <c r="D21" s="9">
        <v>7.7862893411416104E-5</v>
      </c>
      <c r="E21" s="24">
        <v>0</v>
      </c>
      <c r="F21" s="25">
        <v>7.23936379184652E-5</v>
      </c>
      <c r="G21" s="8">
        <v>0</v>
      </c>
      <c r="H21" s="9">
        <v>6.7078990617844804E-5</v>
      </c>
      <c r="I21" s="24">
        <v>0</v>
      </c>
      <c r="J21" s="25">
        <v>5.8428873080382002E-5</v>
      </c>
      <c r="K21" s="8">
        <v>0</v>
      </c>
      <c r="L21" s="9">
        <v>5.3626881787592798E-5</v>
      </c>
      <c r="M21" s="24">
        <v>2.9999999999999997E-4</v>
      </c>
      <c r="N21" s="25">
        <v>4.9780061897413899E-5</v>
      </c>
      <c r="O21" s="8">
        <v>0</v>
      </c>
      <c r="P21" s="9">
        <v>4.4447178382736997E-5</v>
      </c>
      <c r="Q21" s="24">
        <v>0</v>
      </c>
      <c r="R21" s="25">
        <v>4.0417878353865298E-5</v>
      </c>
      <c r="S21" s="8">
        <v>0</v>
      </c>
      <c r="T21" s="9">
        <v>3.8072139909055001E-5</v>
      </c>
      <c r="U21" s="24">
        <v>0</v>
      </c>
      <c r="V21" s="25">
        <v>3.2420820555558198E-5</v>
      </c>
      <c r="W21" s="8">
        <v>5.0000000000000001E-4</v>
      </c>
      <c r="X21" s="9">
        <v>2.8416313484976601E-5</v>
      </c>
      <c r="Y21" s="24">
        <v>0</v>
      </c>
      <c r="Z21" s="25">
        <v>2.2175101489049099E-5</v>
      </c>
    </row>
    <row r="22" spans="2:31">
      <c r="B22" s="10" t="s">
        <v>28</v>
      </c>
      <c r="C22" s="38">
        <v>1E-4</v>
      </c>
      <c r="D22" s="9">
        <v>1.13916845779235E-2</v>
      </c>
      <c r="E22" s="24">
        <v>1.0000000000000005E-4</v>
      </c>
      <c r="F22" s="25">
        <v>1.37758616344661E-2</v>
      </c>
      <c r="G22" s="8">
        <v>9.9999999999999991E-5</v>
      </c>
      <c r="H22" s="9">
        <v>1.6853816864964798E-2</v>
      </c>
      <c r="I22" s="24">
        <v>9.9999999999999937E-5</v>
      </c>
      <c r="J22" s="25">
        <v>2.26832624730821E-2</v>
      </c>
      <c r="K22" s="8">
        <v>1.0000000000000005E-4</v>
      </c>
      <c r="L22" s="9">
        <v>2.4750908372832298E-2</v>
      </c>
      <c r="M22" s="24">
        <v>1.0000000000000005E-4</v>
      </c>
      <c r="N22" s="25">
        <v>2.6927817727476801E-2</v>
      </c>
      <c r="O22" s="8">
        <v>0</v>
      </c>
      <c r="P22" s="9">
        <v>2.9097010383925599E-2</v>
      </c>
      <c r="Q22" s="24">
        <v>9.9999999999999991E-5</v>
      </c>
      <c r="R22" s="25">
        <v>3.09273816643281E-2</v>
      </c>
      <c r="S22" s="8">
        <v>2.0000000000000001E-4</v>
      </c>
      <c r="T22" s="9">
        <v>3.2930745674671802E-2</v>
      </c>
      <c r="U22" s="24">
        <v>3.9999999999999996E-4</v>
      </c>
      <c r="V22" s="25">
        <v>3.3543220839050598E-2</v>
      </c>
      <c r="W22" s="8">
        <f>0.07%-0.06%</f>
        <v>1.0000000000000015E-4</v>
      </c>
      <c r="X22" s="9">
        <v>3.6383519597153899E-2</v>
      </c>
      <c r="Y22" s="24">
        <v>2.0000000000000009E-4</v>
      </c>
      <c r="Z22" s="25">
        <v>3.4708975634376499E-2</v>
      </c>
    </row>
    <row r="23" spans="2:31">
      <c r="B23" s="10" t="s">
        <v>29</v>
      </c>
      <c r="C23" s="38">
        <v>0</v>
      </c>
      <c r="D23" s="9">
        <v>4.6633738877169904E-3</v>
      </c>
      <c r="E23" s="24">
        <v>3.00000000000001E-4</v>
      </c>
      <c r="F23" s="25">
        <v>3.2294432534896501E-3</v>
      </c>
      <c r="G23" s="8">
        <v>9.7578195523695399E-19</v>
      </c>
      <c r="H23" s="9">
        <v>8.4109989758339807E-3</v>
      </c>
      <c r="I23" s="24">
        <v>4.0000000000000099E-4</v>
      </c>
      <c r="J23" s="25">
        <v>1.88344653232245E-4</v>
      </c>
      <c r="K23" s="8">
        <v>2.99999999999999E-4</v>
      </c>
      <c r="L23" s="9">
        <v>5.2477808543306996E-4</v>
      </c>
      <c r="M23" s="24">
        <v>2.9999999999999997E-4</v>
      </c>
      <c r="N23" s="25">
        <v>6.4017546981488399E-3</v>
      </c>
      <c r="O23" s="8">
        <v>1.9999999999999901E-4</v>
      </c>
      <c r="P23" s="9">
        <v>2.9170484009605501E-3</v>
      </c>
      <c r="Q23" s="24">
        <v>-1.951563910473908E-18</v>
      </c>
      <c r="R23" s="25">
        <v>-2.5754546584259098E-4</v>
      </c>
      <c r="S23" s="8">
        <v>9.9999999999999964E-5</v>
      </c>
      <c r="T23" s="9">
        <v>1.32570664218485E-2</v>
      </c>
      <c r="U23" s="24">
        <v>-1.0028870095490916E-18</v>
      </c>
      <c r="V23" s="25">
        <v>4.57259219881378E-3</v>
      </c>
      <c r="W23" s="8">
        <f>0.04%-0.02%</f>
        <v>2.0000000000000001E-4</v>
      </c>
      <c r="X23" s="9">
        <v>2.30212486441964E-3</v>
      </c>
      <c r="Y23" s="24">
        <v>0</v>
      </c>
      <c r="Z23" s="25">
        <v>3.4544657490080798E-3</v>
      </c>
    </row>
    <row r="24" spans="2:31">
      <c r="B24" s="10" t="s">
        <v>30</v>
      </c>
      <c r="C24" s="8">
        <v>0</v>
      </c>
      <c r="D24" s="9">
        <v>0</v>
      </c>
      <c r="E24" s="24">
        <v>0</v>
      </c>
      <c r="F24" s="25">
        <v>0</v>
      </c>
      <c r="G24" s="8">
        <v>0</v>
      </c>
      <c r="H24" s="9">
        <v>0</v>
      </c>
      <c r="I24" s="24">
        <v>0</v>
      </c>
      <c r="J24" s="25">
        <v>0</v>
      </c>
      <c r="K24" s="8">
        <v>0</v>
      </c>
      <c r="L24" s="9">
        <v>0</v>
      </c>
      <c r="M24" s="24">
        <v>0</v>
      </c>
      <c r="N24" s="25">
        <v>0</v>
      </c>
      <c r="O24" s="8">
        <v>0</v>
      </c>
      <c r="P24" s="9">
        <v>0</v>
      </c>
      <c r="Q24" s="24">
        <v>0</v>
      </c>
      <c r="R24" s="25">
        <v>0</v>
      </c>
      <c r="S24" s="8">
        <v>0</v>
      </c>
      <c r="T24" s="9">
        <v>0</v>
      </c>
      <c r="U24" s="24">
        <v>0</v>
      </c>
      <c r="V24" s="25">
        <v>0</v>
      </c>
      <c r="W24" s="8">
        <v>0</v>
      </c>
      <c r="X24" s="9">
        <v>0</v>
      </c>
      <c r="Y24" s="24">
        <v>0</v>
      </c>
      <c r="Z24" s="25">
        <v>0</v>
      </c>
    </row>
    <row r="25" spans="2:31">
      <c r="B25" s="10" t="s">
        <v>31</v>
      </c>
      <c r="C25" s="8">
        <v>0</v>
      </c>
      <c r="D25" s="9">
        <v>0</v>
      </c>
      <c r="E25" s="24">
        <v>0</v>
      </c>
      <c r="F25" s="25">
        <v>0</v>
      </c>
      <c r="G25" s="8">
        <v>0</v>
      </c>
      <c r="H25" s="9">
        <v>0</v>
      </c>
      <c r="I25" s="24">
        <v>0</v>
      </c>
      <c r="J25" s="25">
        <v>0</v>
      </c>
      <c r="K25" s="8">
        <v>0</v>
      </c>
      <c r="L25" s="9">
        <v>0</v>
      </c>
      <c r="M25" s="24">
        <v>0</v>
      </c>
      <c r="N25" s="25">
        <v>0</v>
      </c>
      <c r="O25" s="8">
        <v>0</v>
      </c>
      <c r="P25" s="9">
        <v>0</v>
      </c>
      <c r="Q25" s="24">
        <v>0</v>
      </c>
      <c r="R25" s="25">
        <v>0</v>
      </c>
      <c r="S25" s="8">
        <v>0</v>
      </c>
      <c r="T25" s="9">
        <v>0</v>
      </c>
      <c r="U25" s="24">
        <v>0</v>
      </c>
      <c r="V25" s="25">
        <v>0</v>
      </c>
      <c r="W25" s="8">
        <v>0</v>
      </c>
      <c r="X25" s="9">
        <v>0</v>
      </c>
      <c r="Y25" s="24">
        <v>0</v>
      </c>
      <c r="Z25" s="25">
        <v>0</v>
      </c>
    </row>
    <row r="26" spans="2:31">
      <c r="B26" s="10" t="s">
        <v>32</v>
      </c>
      <c r="C26" s="8">
        <v>0</v>
      </c>
      <c r="D26" s="9">
        <v>-1.9761479779170499E-4</v>
      </c>
      <c r="E26" s="24">
        <v>0</v>
      </c>
      <c r="F26" s="25">
        <v>-2.0024337079123199E-4</v>
      </c>
      <c r="G26" s="8">
        <v>0</v>
      </c>
      <c r="H26" s="9">
        <v>-2.0303750850258299E-4</v>
      </c>
      <c r="I26" s="24">
        <v>0</v>
      </c>
      <c r="J26" s="25">
        <v>-7.7762736293873302E-5</v>
      </c>
      <c r="K26" s="8">
        <v>0</v>
      </c>
      <c r="L26" s="9">
        <v>-9.5664207497373895E-5</v>
      </c>
      <c r="M26" s="24">
        <v>0</v>
      </c>
      <c r="N26" s="25">
        <v>-9.0242417112649604E-5</v>
      </c>
      <c r="O26" s="8">
        <v>0</v>
      </c>
      <c r="P26" s="9">
        <v>-1.52296032106236E-4</v>
      </c>
      <c r="Q26" s="24">
        <v>0</v>
      </c>
      <c r="R26" s="25">
        <v>-1.3122017018674901E-4</v>
      </c>
      <c r="S26" s="8">
        <v>0</v>
      </c>
      <c r="T26" s="9">
        <v>-5.8589900167223602E-5</v>
      </c>
      <c r="U26" s="24">
        <v>0</v>
      </c>
      <c r="V26" s="25">
        <v>-1.7700963493786999E-4</v>
      </c>
      <c r="W26" s="8">
        <v>0</v>
      </c>
      <c r="X26" s="9">
        <v>-1.9195112398032299E-4</v>
      </c>
      <c r="Y26" s="24">
        <v>0</v>
      </c>
      <c r="Z26" s="25">
        <v>-1.82874829732991E-4</v>
      </c>
    </row>
    <row r="27" spans="2:31">
      <c r="B27" s="11" t="s">
        <v>33</v>
      </c>
      <c r="C27" s="12">
        <v>4.5999999999999999E-3</v>
      </c>
      <c r="D27" s="13">
        <v>1</v>
      </c>
      <c r="E27" s="26">
        <v>3.5000000000000001E-3</v>
      </c>
      <c r="F27" s="27">
        <v>1</v>
      </c>
      <c r="G27" s="12">
        <v>2.1600000000000001E-2</v>
      </c>
      <c r="H27" s="13">
        <v>1</v>
      </c>
      <c r="I27" s="26">
        <v>2.07E-2</v>
      </c>
      <c r="J27" s="27">
        <v>1</v>
      </c>
      <c r="K27" s="12">
        <v>8.6999999999999994E-3</v>
      </c>
      <c r="L27" s="13">
        <v>1</v>
      </c>
      <c r="M27" s="26">
        <v>7.9000000000000008E-3</v>
      </c>
      <c r="N27" s="27">
        <v>1</v>
      </c>
      <c r="O27" s="12">
        <v>6.7000000000000002E-3</v>
      </c>
      <c r="P27" s="13">
        <v>1</v>
      </c>
      <c r="Q27" s="26">
        <v>1.66E-2</v>
      </c>
      <c r="R27" s="27">
        <v>1</v>
      </c>
      <c r="S27" s="12">
        <v>-9.4000000000000004E-3</v>
      </c>
      <c r="T27" s="13">
        <v>1</v>
      </c>
      <c r="U27" s="26">
        <v>2.6499999999999999E-2</v>
      </c>
      <c r="V27" s="27">
        <v>1</v>
      </c>
      <c r="W27" s="12">
        <v>7.7000000000000002E-3</v>
      </c>
      <c r="X27" s="13">
        <v>1</v>
      </c>
      <c r="Y27" s="26">
        <v>1.7600000000000001E-2</v>
      </c>
      <c r="Z27" s="27">
        <v>1</v>
      </c>
    </row>
    <row r="28" spans="2:31">
      <c r="B28" s="30" t="s">
        <v>39</v>
      </c>
      <c r="C28" s="43">
        <v>1350.2094300000899</v>
      </c>
      <c r="D28" s="44"/>
      <c r="E28" s="45">
        <v>1022.3198</v>
      </c>
      <c r="F28" s="46"/>
      <c r="G28" s="43">
        <v>7452.0694400000302</v>
      </c>
      <c r="H28" s="44"/>
      <c r="I28" s="45">
        <v>7464.4429100000898</v>
      </c>
      <c r="J28" s="46"/>
      <c r="K28" s="43">
        <v>3399.4041700000398</v>
      </c>
      <c r="L28" s="44"/>
      <c r="M28" s="45">
        <v>3220.37248000012</v>
      </c>
      <c r="N28" s="46"/>
      <c r="O28" s="43">
        <v>2815.1146099999501</v>
      </c>
      <c r="P28" s="44"/>
      <c r="Q28" s="45">
        <v>7422.4245499998997</v>
      </c>
      <c r="R28" s="46"/>
      <c r="S28" s="43">
        <v>-4438.2295800000102</v>
      </c>
      <c r="T28" s="44"/>
      <c r="U28" s="45">
        <v>12848.175160000001</v>
      </c>
      <c r="V28" s="46"/>
      <c r="W28" s="43">
        <v>3809.68594999996</v>
      </c>
      <c r="X28" s="44"/>
      <c r="Y28" s="45">
        <v>10659.499910000201</v>
      </c>
      <c r="Z28" s="46"/>
    </row>
    <row r="29" spans="2:31">
      <c r="B29" s="3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>
      <c r="B31" s="14"/>
      <c r="C31" s="47" t="s">
        <v>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9"/>
    </row>
    <row r="32" spans="2:31" ht="15.75">
      <c r="B32" s="20" t="s">
        <v>40</v>
      </c>
      <c r="C32" s="39">
        <v>44197</v>
      </c>
      <c r="D32" s="40"/>
      <c r="E32" s="39">
        <v>44228</v>
      </c>
      <c r="F32" s="40"/>
      <c r="G32" s="39">
        <v>44256</v>
      </c>
      <c r="H32" s="40"/>
      <c r="I32" s="39">
        <v>44287</v>
      </c>
      <c r="J32" s="40"/>
      <c r="K32" s="39">
        <v>44317</v>
      </c>
      <c r="L32" s="40"/>
      <c r="M32" s="39">
        <v>44348</v>
      </c>
      <c r="N32" s="40"/>
      <c r="O32" s="39">
        <v>44378</v>
      </c>
      <c r="P32" s="40"/>
      <c r="Q32" s="39">
        <v>44409</v>
      </c>
      <c r="R32" s="40"/>
      <c r="S32" s="39">
        <v>44440</v>
      </c>
      <c r="T32" s="40"/>
      <c r="U32" s="39">
        <v>44470</v>
      </c>
      <c r="V32" s="40"/>
      <c r="W32" s="39">
        <v>44501</v>
      </c>
      <c r="X32" s="40"/>
      <c r="Y32" s="39">
        <v>44531</v>
      </c>
      <c r="Z32" s="40"/>
      <c r="AE32" s="3"/>
    </row>
    <row r="33" spans="2:26" ht="30">
      <c r="B33" s="4"/>
      <c r="C33" s="5" t="s">
        <v>2</v>
      </c>
      <c r="D33" s="6" t="s">
        <v>3</v>
      </c>
      <c r="E33" s="22" t="s">
        <v>2</v>
      </c>
      <c r="F33" s="23" t="s">
        <v>3</v>
      </c>
      <c r="G33" s="5" t="s">
        <v>2</v>
      </c>
      <c r="H33" s="6" t="s">
        <v>3</v>
      </c>
      <c r="I33" s="22" t="s">
        <v>2</v>
      </c>
      <c r="J33" s="23" t="s">
        <v>3</v>
      </c>
      <c r="K33" s="5" t="s">
        <v>2</v>
      </c>
      <c r="L33" s="6" t="s">
        <v>3</v>
      </c>
      <c r="M33" s="22" t="s">
        <v>2</v>
      </c>
      <c r="N33" s="23" t="s">
        <v>3</v>
      </c>
      <c r="O33" s="5" t="s">
        <v>2</v>
      </c>
      <c r="P33" s="6" t="s">
        <v>3</v>
      </c>
      <c r="Q33" s="22" t="s">
        <v>2</v>
      </c>
      <c r="R33" s="23" t="s">
        <v>3</v>
      </c>
      <c r="S33" s="5" t="s">
        <v>2</v>
      </c>
      <c r="T33" s="6" t="s">
        <v>3</v>
      </c>
      <c r="U33" s="22" t="s">
        <v>2</v>
      </c>
      <c r="V33" s="23" t="s">
        <v>3</v>
      </c>
      <c r="W33" s="5" t="s">
        <v>2</v>
      </c>
      <c r="X33" s="6" t="s">
        <v>3</v>
      </c>
      <c r="Y33" s="22" t="s">
        <v>2</v>
      </c>
      <c r="Z33" s="23" t="s">
        <v>3</v>
      </c>
    </row>
    <row r="34" spans="2:26">
      <c r="B34" s="7" t="s">
        <v>34</v>
      </c>
      <c r="C34" s="16">
        <v>4.0000000000000002E-4</v>
      </c>
      <c r="D34" s="17">
        <v>0.79802877011656903</v>
      </c>
      <c r="E34" s="28">
        <v>-3.0000000000000001E-3</v>
      </c>
      <c r="F34" s="29">
        <v>0.78289337062582798</v>
      </c>
      <c r="G34" s="16">
        <v>9.9000000000000008E-3</v>
      </c>
      <c r="H34" s="17">
        <v>0.78580873472935397</v>
      </c>
      <c r="I34" s="28">
        <v>7.9000000000000008E-3</v>
      </c>
      <c r="J34" s="29">
        <v>0.78794085587222995</v>
      </c>
      <c r="K34" s="16">
        <v>7.4999999999999997E-3</v>
      </c>
      <c r="L34" s="17">
        <v>0.79854611187337199</v>
      </c>
      <c r="M34" s="28">
        <v>-2.5000000000000001E-3</v>
      </c>
      <c r="N34" s="29">
        <v>0.80899420823887003</v>
      </c>
      <c r="O34" s="16">
        <v>-4.0000000000000002E-4</v>
      </c>
      <c r="P34" s="17">
        <v>0.81748736282048196</v>
      </c>
      <c r="Q34" s="28">
        <v>1.06E-2</v>
      </c>
      <c r="R34" s="29">
        <v>0.82564022606185405</v>
      </c>
      <c r="S34" s="16">
        <v>1.9E-3</v>
      </c>
      <c r="T34" s="17">
        <v>0.84845893567008701</v>
      </c>
      <c r="U34" s="28">
        <v>1.14E-2</v>
      </c>
      <c r="V34" s="29">
        <v>0.84597158714903697</v>
      </c>
      <c r="W34" s="16">
        <v>5.7999999999999996E-3</v>
      </c>
      <c r="X34" s="17">
        <v>0.857107195467532</v>
      </c>
      <c r="Y34" s="28">
        <v>8.0999999999999996E-3</v>
      </c>
      <c r="Z34" s="29">
        <v>0.84655593824162101</v>
      </c>
    </row>
    <row r="35" spans="2:26">
      <c r="B35" s="10" t="s">
        <v>35</v>
      </c>
      <c r="C35" s="8">
        <v>4.1999999999999997E-3</v>
      </c>
      <c r="D35" s="9">
        <v>0.201971229883431</v>
      </c>
      <c r="E35" s="24">
        <v>6.4999999999999997E-3</v>
      </c>
      <c r="F35" s="25">
        <v>0.21710662937417199</v>
      </c>
      <c r="G35" s="8">
        <v>1.17E-2</v>
      </c>
      <c r="H35" s="9">
        <v>0.214191265270646</v>
      </c>
      <c r="I35" s="24">
        <v>1.2800000000000001E-2</v>
      </c>
      <c r="J35" s="25">
        <v>0.21205914412776999</v>
      </c>
      <c r="K35" s="8">
        <v>1.1999999999999999E-3</v>
      </c>
      <c r="L35" s="9">
        <v>0.20145388812662801</v>
      </c>
      <c r="M35" s="24">
        <v>1.04E-2</v>
      </c>
      <c r="N35" s="25">
        <v>0.19100579176113</v>
      </c>
      <c r="O35" s="8">
        <v>7.1000000000000004E-3</v>
      </c>
      <c r="P35" s="9">
        <v>0.18251263717951799</v>
      </c>
      <c r="Q35" s="24">
        <v>6.0000000000000001E-3</v>
      </c>
      <c r="R35" s="25">
        <v>0.174359773938146</v>
      </c>
      <c r="S35" s="8">
        <v>-1.1299999999999999E-2</v>
      </c>
      <c r="T35" s="9">
        <v>0.15154106432991299</v>
      </c>
      <c r="U35" s="24">
        <v>1.5100000000000001E-2</v>
      </c>
      <c r="V35" s="25">
        <v>0.154028412850963</v>
      </c>
      <c r="W35" s="8">
        <v>1.9E-3</v>
      </c>
      <c r="X35" s="9">
        <v>0.142892804532468</v>
      </c>
      <c r="Y35" s="24">
        <v>9.4999999999999998E-3</v>
      </c>
      <c r="Z35" s="25">
        <v>0.15344406175837899</v>
      </c>
    </row>
    <row r="36" spans="2:26">
      <c r="B36" s="11" t="s">
        <v>33</v>
      </c>
      <c r="C36" s="12">
        <v>4.5999999999999999E-3</v>
      </c>
      <c r="D36" s="13">
        <v>1</v>
      </c>
      <c r="E36" s="26">
        <v>3.5000000000000001E-3</v>
      </c>
      <c r="F36" s="27">
        <v>1</v>
      </c>
      <c r="G36" s="12">
        <v>2.1600000000000001E-2</v>
      </c>
      <c r="H36" s="13">
        <v>1</v>
      </c>
      <c r="I36" s="26">
        <v>2.07E-2</v>
      </c>
      <c r="J36" s="27">
        <v>1</v>
      </c>
      <c r="K36" s="12">
        <v>8.6999999999999994E-3</v>
      </c>
      <c r="L36" s="13">
        <v>1</v>
      </c>
      <c r="M36" s="26">
        <v>7.9000000000000008E-3</v>
      </c>
      <c r="N36" s="27">
        <v>1</v>
      </c>
      <c r="O36" s="12">
        <v>6.7000000000000002E-3</v>
      </c>
      <c r="P36" s="13">
        <v>1</v>
      </c>
      <c r="Q36" s="26">
        <v>1.66E-2</v>
      </c>
      <c r="R36" s="27">
        <v>1</v>
      </c>
      <c r="S36" s="12">
        <v>-9.4000000000000004E-3</v>
      </c>
      <c r="T36" s="13">
        <v>1</v>
      </c>
      <c r="U36" s="26">
        <v>2.6499999999999999E-2</v>
      </c>
      <c r="V36" s="27">
        <v>1</v>
      </c>
      <c r="W36" s="12">
        <v>7.7000000000000002E-3</v>
      </c>
      <c r="X36" s="13">
        <v>1</v>
      </c>
      <c r="Y36" s="26">
        <v>1.7600000000000001E-2</v>
      </c>
      <c r="Z36" s="27">
        <v>1</v>
      </c>
    </row>
    <row r="37" spans="2:26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>
      <c r="C38" s="47" t="s">
        <v>0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9"/>
    </row>
    <row r="39" spans="2:26" ht="15.75">
      <c r="B39" s="20" t="s">
        <v>40</v>
      </c>
      <c r="C39" s="39">
        <v>44197</v>
      </c>
      <c r="D39" s="40"/>
      <c r="E39" s="39">
        <v>44228</v>
      </c>
      <c r="F39" s="40"/>
      <c r="G39" s="39">
        <v>44256</v>
      </c>
      <c r="H39" s="40"/>
      <c r="I39" s="39">
        <v>44287</v>
      </c>
      <c r="J39" s="40"/>
      <c r="K39" s="39">
        <v>44317</v>
      </c>
      <c r="L39" s="40"/>
      <c r="M39" s="39">
        <v>44348</v>
      </c>
      <c r="N39" s="40"/>
      <c r="O39" s="39">
        <v>44378</v>
      </c>
      <c r="P39" s="40"/>
      <c r="Q39" s="39">
        <v>44409</v>
      </c>
      <c r="R39" s="40"/>
      <c r="S39" s="39">
        <v>44440</v>
      </c>
      <c r="T39" s="40"/>
      <c r="U39" s="39">
        <v>44470</v>
      </c>
      <c r="V39" s="40"/>
      <c r="W39" s="39">
        <v>44501</v>
      </c>
      <c r="X39" s="40"/>
      <c r="Y39" s="39">
        <v>44531</v>
      </c>
      <c r="Z39" s="40"/>
    </row>
    <row r="40" spans="2:26" ht="30">
      <c r="B40" s="4"/>
      <c r="C40" s="5" t="s">
        <v>2</v>
      </c>
      <c r="D40" s="6" t="s">
        <v>3</v>
      </c>
      <c r="E40" s="22" t="s">
        <v>2</v>
      </c>
      <c r="F40" s="23" t="s">
        <v>3</v>
      </c>
      <c r="G40" s="5" t="s">
        <v>2</v>
      </c>
      <c r="H40" s="6" t="s">
        <v>3</v>
      </c>
      <c r="I40" s="22" t="s">
        <v>2</v>
      </c>
      <c r="J40" s="23" t="s">
        <v>3</v>
      </c>
      <c r="K40" s="5" t="s">
        <v>2</v>
      </c>
      <c r="L40" s="6" t="s">
        <v>3</v>
      </c>
      <c r="M40" s="22" t="s">
        <v>2</v>
      </c>
      <c r="N40" s="23" t="s">
        <v>3</v>
      </c>
      <c r="O40" s="5" t="s">
        <v>2</v>
      </c>
      <c r="P40" s="6" t="s">
        <v>3</v>
      </c>
      <c r="Q40" s="22" t="s">
        <v>2</v>
      </c>
      <c r="R40" s="23" t="s">
        <v>3</v>
      </c>
      <c r="S40" s="5" t="s">
        <v>2</v>
      </c>
      <c r="T40" s="6" t="s">
        <v>3</v>
      </c>
      <c r="U40" s="22" t="s">
        <v>2</v>
      </c>
      <c r="V40" s="23" t="s">
        <v>3</v>
      </c>
      <c r="W40" s="5" t="s">
        <v>2</v>
      </c>
      <c r="X40" s="6" t="s">
        <v>3</v>
      </c>
      <c r="Y40" s="22" t="s">
        <v>2</v>
      </c>
      <c r="Z40" s="23" t="s">
        <v>3</v>
      </c>
    </row>
    <row r="41" spans="2:26">
      <c r="B41" s="7" t="s">
        <v>36</v>
      </c>
      <c r="C41" s="16">
        <v>3.3E-3</v>
      </c>
      <c r="D41" s="17">
        <v>0.97831882501225598</v>
      </c>
      <c r="E41" s="28">
        <v>1.9E-3</v>
      </c>
      <c r="F41" s="29">
        <v>0.97762081533184897</v>
      </c>
      <c r="G41" s="16">
        <v>1.9699999999999999E-2</v>
      </c>
      <c r="H41" s="17">
        <v>0.96952836820955601</v>
      </c>
      <c r="I41" s="28">
        <v>1.7299999999999999E-2</v>
      </c>
      <c r="J41" s="29">
        <v>0.97206066543849501</v>
      </c>
      <c r="K41" s="16">
        <v>6.8999999999999999E-3</v>
      </c>
      <c r="L41" s="17">
        <v>0.968176329755704</v>
      </c>
      <c r="M41" s="28">
        <v>6.1000000000000004E-3</v>
      </c>
      <c r="N41" s="29">
        <v>0.96032836430544</v>
      </c>
      <c r="O41" s="16">
        <v>4.7999999999999996E-3</v>
      </c>
      <c r="P41" s="17">
        <v>0.96193468132700799</v>
      </c>
      <c r="Q41" s="28">
        <v>1.41E-2</v>
      </c>
      <c r="R41" s="29">
        <v>0.96334681997971305</v>
      </c>
      <c r="S41" s="16">
        <v>-1.09E-2</v>
      </c>
      <c r="T41" s="17">
        <v>0.948088955210871</v>
      </c>
      <c r="U41" s="28">
        <v>2.3900000000000001E-2</v>
      </c>
      <c r="V41" s="29">
        <v>0.95652468914171995</v>
      </c>
      <c r="W41" s="16">
        <v>4.5999999999999999E-3</v>
      </c>
      <c r="X41" s="17">
        <v>0.95536340721481805</v>
      </c>
      <c r="Y41" s="28">
        <v>1.41E-2</v>
      </c>
      <c r="Z41" s="29">
        <v>0.95669141424225501</v>
      </c>
    </row>
    <row r="42" spans="2:26">
      <c r="B42" s="10" t="s">
        <v>37</v>
      </c>
      <c r="C42" s="8">
        <v>1.2999999999999999E-3</v>
      </c>
      <c r="D42" s="9">
        <v>2.1681174987744498E-2</v>
      </c>
      <c r="E42" s="24">
        <v>1.6000000000000001E-3</v>
      </c>
      <c r="F42" s="25">
        <v>2.2379184668150601E-2</v>
      </c>
      <c r="G42" s="8">
        <v>1.9E-3</v>
      </c>
      <c r="H42" s="9">
        <v>3.0471631790444001E-2</v>
      </c>
      <c r="I42" s="24">
        <v>3.3999999999999998E-3</v>
      </c>
      <c r="J42" s="25">
        <v>2.79393345615052E-2</v>
      </c>
      <c r="K42" s="8">
        <v>1.8E-3</v>
      </c>
      <c r="L42" s="9">
        <v>3.1823670244296401E-2</v>
      </c>
      <c r="M42" s="24">
        <v>1.8E-3</v>
      </c>
      <c r="N42" s="25">
        <v>3.9671635694559601E-2</v>
      </c>
      <c r="O42" s="8">
        <v>1.9E-3</v>
      </c>
      <c r="P42" s="9">
        <v>3.8065318672992503E-2</v>
      </c>
      <c r="Q42" s="24">
        <v>2.5000000000000001E-3</v>
      </c>
      <c r="R42" s="25">
        <v>3.6653180020286703E-2</v>
      </c>
      <c r="S42" s="8">
        <v>1.5E-3</v>
      </c>
      <c r="T42" s="9">
        <v>5.1911044789129099E-2</v>
      </c>
      <c r="U42" s="24">
        <v>2.5999999999999999E-3</v>
      </c>
      <c r="V42" s="25">
        <v>4.3475310858279499E-2</v>
      </c>
      <c r="W42" s="8">
        <v>3.0999999999999999E-3</v>
      </c>
      <c r="X42" s="9">
        <v>4.4636592785181797E-2</v>
      </c>
      <c r="Y42" s="24">
        <v>3.5000000000000001E-3</v>
      </c>
      <c r="Z42" s="25">
        <v>4.3308585757744697E-2</v>
      </c>
    </row>
    <row r="43" spans="2:26">
      <c r="B43" s="11" t="s">
        <v>33</v>
      </c>
      <c r="C43" s="12">
        <v>4.5999999999999999E-3</v>
      </c>
      <c r="D43" s="13">
        <v>1</v>
      </c>
      <c r="E43" s="26">
        <v>3.5000000000000001E-3</v>
      </c>
      <c r="F43" s="27">
        <v>1</v>
      </c>
      <c r="G43" s="12">
        <v>2.1600000000000001E-2</v>
      </c>
      <c r="H43" s="13">
        <v>1</v>
      </c>
      <c r="I43" s="26">
        <v>2.07E-2</v>
      </c>
      <c r="J43" s="27">
        <v>1</v>
      </c>
      <c r="K43" s="12">
        <v>8.6999999999999994E-3</v>
      </c>
      <c r="L43" s="13">
        <v>1</v>
      </c>
      <c r="M43" s="26">
        <v>7.9000000000000008E-3</v>
      </c>
      <c r="N43" s="27">
        <v>1</v>
      </c>
      <c r="O43" s="12">
        <v>6.7000000000000002E-3</v>
      </c>
      <c r="P43" s="13">
        <v>1</v>
      </c>
      <c r="Q43" s="26">
        <v>1.66E-2</v>
      </c>
      <c r="R43" s="27">
        <v>1</v>
      </c>
      <c r="S43" s="12">
        <v>-9.4000000000000004E-3</v>
      </c>
      <c r="T43" s="13">
        <v>1</v>
      </c>
      <c r="U43" s="26">
        <v>2.6499999999999999E-2</v>
      </c>
      <c r="V43" s="27">
        <v>1</v>
      </c>
      <c r="W43" s="12">
        <v>7.7000000000000002E-3</v>
      </c>
      <c r="X43" s="13">
        <v>1</v>
      </c>
      <c r="Y43" s="26">
        <v>1.7600000000000001E-2</v>
      </c>
      <c r="Z43" s="27">
        <v>1</v>
      </c>
    </row>
    <row r="45" spans="2:26" ht="15.75">
      <c r="C45" s="47" t="s">
        <v>0</v>
      </c>
      <c r="D45" s="48"/>
      <c r="E45" s="48"/>
      <c r="F45" s="48"/>
      <c r="G45" s="48"/>
      <c r="H45" s="48"/>
      <c r="I45" s="48"/>
      <c r="J45" s="49"/>
    </row>
    <row r="46" spans="2:26" ht="15.75">
      <c r="B46" s="20" t="s">
        <v>38</v>
      </c>
      <c r="C46" s="50" t="s">
        <v>46</v>
      </c>
      <c r="D46" s="51"/>
      <c r="E46" s="52" t="s">
        <v>47</v>
      </c>
      <c r="F46" s="53"/>
      <c r="G46" s="50" t="s">
        <v>48</v>
      </c>
      <c r="H46" s="51"/>
      <c r="I46" s="52" t="s">
        <v>49</v>
      </c>
      <c r="J46" s="53"/>
    </row>
    <row r="47" spans="2:26" ht="30">
      <c r="B47" s="20"/>
      <c r="C47" s="5" t="s">
        <v>2</v>
      </c>
      <c r="D47" s="6" t="s">
        <v>3</v>
      </c>
      <c r="E47" s="22" t="s">
        <v>2</v>
      </c>
      <c r="F47" s="23" t="s">
        <v>3</v>
      </c>
      <c r="G47" s="5" t="s">
        <v>2</v>
      </c>
      <c r="H47" s="6" t="s">
        <v>3</v>
      </c>
      <c r="I47" s="22" t="s">
        <v>2</v>
      </c>
      <c r="J47" s="23" t="s">
        <v>3</v>
      </c>
    </row>
    <row r="48" spans="2:26">
      <c r="B48" s="7" t="s">
        <v>5</v>
      </c>
      <c r="C48" s="8">
        <v>-7.0005999996958224E-8</v>
      </c>
      <c r="D48" s="9">
        <v>0.182810203045394</v>
      </c>
      <c r="E48" s="24">
        <v>-2.0987900390769809E-3</v>
      </c>
      <c r="F48" s="25">
        <v>0.18856301939099701</v>
      </c>
      <c r="G48" s="8">
        <v>-3.1962418737435661E-3</v>
      </c>
      <c r="H48" s="9">
        <v>0.184987342723894</v>
      </c>
      <c r="I48" s="24">
        <v>-5.0892718908012169E-3</v>
      </c>
      <c r="J48" s="25">
        <v>0.18464720175602001</v>
      </c>
    </row>
    <row r="49" spans="2:10">
      <c r="B49" s="10" t="s">
        <v>7</v>
      </c>
      <c r="C49" s="8">
        <v>-1.1030511250000874E-3</v>
      </c>
      <c r="D49" s="9">
        <v>0.225747029890044</v>
      </c>
      <c r="E49" s="24">
        <v>-7.0360225408139243E-4</v>
      </c>
      <c r="F49" s="25">
        <v>0.23695113539208101</v>
      </c>
      <c r="G49" s="8">
        <v>9.9514087286012298E-4</v>
      </c>
      <c r="H49" s="9">
        <v>0.264249845399952</v>
      </c>
      <c r="I49" s="24">
        <v>4.0008797828621212E-3</v>
      </c>
      <c r="J49" s="25">
        <v>0.23386839708693</v>
      </c>
    </row>
    <row r="50" spans="2:10">
      <c r="B50" s="10" t="s">
        <v>9</v>
      </c>
      <c r="C50" s="8">
        <v>0</v>
      </c>
      <c r="D50" s="9">
        <v>0</v>
      </c>
      <c r="E50" s="24">
        <v>0</v>
      </c>
      <c r="F50" s="25">
        <v>0</v>
      </c>
      <c r="G50" s="8">
        <v>0</v>
      </c>
      <c r="H50" s="9">
        <v>0</v>
      </c>
      <c r="I50" s="24">
        <v>0</v>
      </c>
      <c r="J50" s="25">
        <v>0</v>
      </c>
    </row>
    <row r="51" spans="2:10">
      <c r="B51" s="10" t="s">
        <v>11</v>
      </c>
      <c r="C51" s="8">
        <v>0</v>
      </c>
      <c r="D51" s="9">
        <v>0</v>
      </c>
      <c r="E51" s="24">
        <v>0</v>
      </c>
      <c r="F51" s="25">
        <v>0</v>
      </c>
      <c r="G51" s="8">
        <v>0</v>
      </c>
      <c r="H51" s="9">
        <v>0</v>
      </c>
      <c r="I51" s="24">
        <v>0</v>
      </c>
      <c r="J51" s="25">
        <v>0</v>
      </c>
    </row>
    <row r="52" spans="2:10">
      <c r="B52" s="10" t="s">
        <v>13</v>
      </c>
      <c r="C52" s="8">
        <v>2.3003990999999058E-3</v>
      </c>
      <c r="D52" s="9">
        <v>0.20218348710812101</v>
      </c>
      <c r="E52" s="24">
        <v>4.7074737557626367E-3</v>
      </c>
      <c r="F52" s="25">
        <v>0.17546195593484901</v>
      </c>
      <c r="G52" s="8">
        <v>6.9189857623261908E-3</v>
      </c>
      <c r="H52" s="9">
        <v>0.16495408936088601</v>
      </c>
      <c r="I52" s="24">
        <v>8.127701412232291E-3</v>
      </c>
      <c r="J52" s="25">
        <v>0.17543863578505001</v>
      </c>
    </row>
    <row r="53" spans="2:10">
      <c r="B53" s="10" t="s">
        <v>15</v>
      </c>
      <c r="C53" s="8">
        <v>3.9999999999995595E-4</v>
      </c>
      <c r="D53" s="9">
        <v>5.3647388714007796E-3</v>
      </c>
      <c r="E53" s="24">
        <v>8.0019001199982398E-4</v>
      </c>
      <c r="F53" s="25">
        <v>5.0782312215100801E-3</v>
      </c>
      <c r="G53" s="8">
        <v>1.1004300690033997E-3</v>
      </c>
      <c r="H53" s="9">
        <v>4.6682637421290698E-3</v>
      </c>
      <c r="I53" s="24">
        <v>1.1004300690033997E-3</v>
      </c>
      <c r="J53" s="25">
        <v>4.3987047533130402E-3</v>
      </c>
    </row>
    <row r="54" spans="2:10">
      <c r="B54" s="10" t="s">
        <v>17</v>
      </c>
      <c r="C54" s="8">
        <v>1.0527850631000035E-2</v>
      </c>
      <c r="D54" s="9">
        <v>0.15737769984771299</v>
      </c>
      <c r="E54" s="24">
        <v>2.4296259281990494E-2</v>
      </c>
      <c r="F54" s="25">
        <v>0.16134906854400399</v>
      </c>
      <c r="G54" s="8">
        <v>3.6088209603269597E-2</v>
      </c>
      <c r="H54" s="9">
        <v>0.168610459365335</v>
      </c>
      <c r="I54" s="24">
        <v>6.2960025635335273E-2</v>
      </c>
      <c r="J54" s="25">
        <v>0.179047658552238</v>
      </c>
    </row>
    <row r="55" spans="2:10">
      <c r="B55" s="10" t="s">
        <v>43</v>
      </c>
      <c r="C55" s="8">
        <v>1.2439597919999833E-2</v>
      </c>
      <c r="D55" s="9">
        <v>0.19992370634665499</v>
      </c>
      <c r="E55" s="24">
        <v>2.3704498174137955E-2</v>
      </c>
      <c r="F55" s="25">
        <v>0.197469611746346</v>
      </c>
      <c r="G55" s="8">
        <v>2.215853358601283E-2</v>
      </c>
      <c r="H55" s="9">
        <v>0.171916694039733</v>
      </c>
      <c r="I55" s="24">
        <v>3.3638412187980027E-2</v>
      </c>
      <c r="J55" s="25">
        <v>0.18182978832514701</v>
      </c>
    </row>
    <row r="56" spans="2:10">
      <c r="B56" s="10" t="s">
        <v>20</v>
      </c>
      <c r="C56" s="8">
        <v>0</v>
      </c>
      <c r="D56" s="9">
        <v>0</v>
      </c>
      <c r="E56" s="24">
        <v>0</v>
      </c>
      <c r="F56" s="25">
        <v>0</v>
      </c>
      <c r="G56" s="8">
        <v>0</v>
      </c>
      <c r="H56" s="9">
        <v>0</v>
      </c>
      <c r="I56" s="24">
        <v>0</v>
      </c>
      <c r="J56" s="25">
        <v>0</v>
      </c>
    </row>
    <row r="57" spans="2:10">
      <c r="B57" s="10" t="s">
        <v>22</v>
      </c>
      <c r="C57" s="8">
        <v>0</v>
      </c>
      <c r="D57" s="9">
        <v>0</v>
      </c>
      <c r="E57" s="24">
        <v>0</v>
      </c>
      <c r="F57" s="25">
        <v>0</v>
      </c>
      <c r="G57" s="8">
        <v>0</v>
      </c>
      <c r="H57" s="9">
        <v>0</v>
      </c>
      <c r="I57" s="24">
        <v>0</v>
      </c>
      <c r="J57" s="25">
        <v>0</v>
      </c>
    </row>
    <row r="58" spans="2:10">
      <c r="B58" s="10" t="s">
        <v>24</v>
      </c>
      <c r="C58" s="8">
        <v>0</v>
      </c>
      <c r="D58" s="9">
        <v>8.40861784516968E-5</v>
      </c>
      <c r="E58" s="24">
        <v>0</v>
      </c>
      <c r="F58" s="25">
        <v>1.05473899300957E-4</v>
      </c>
      <c r="G58" s="8">
        <v>3.0002000000006745E-4</v>
      </c>
      <c r="H58" s="9">
        <v>1.1159858304311099E-4</v>
      </c>
      <c r="I58" s="24">
        <v>3.0002000000006745E-4</v>
      </c>
      <c r="J58" s="25">
        <v>1.05222273499081E-4</v>
      </c>
    </row>
    <row r="59" spans="2:10">
      <c r="B59" s="10" t="s">
        <v>25</v>
      </c>
      <c r="C59" s="8">
        <v>4.6987258880000216E-3</v>
      </c>
      <c r="D59" s="9">
        <v>1.3801913893065E-3</v>
      </c>
      <c r="E59" s="24">
        <v>1.5977571943884161E-2</v>
      </c>
      <c r="F59" s="25">
        <v>1.7323938005026399E-3</v>
      </c>
      <c r="G59" s="8">
        <v>1.6440725715804572E-2</v>
      </c>
      <c r="H59" s="9">
        <v>-5.6655875512337701E-3</v>
      </c>
      <c r="I59" s="24">
        <v>3.1326515542989375E-2</v>
      </c>
      <c r="J59" s="25">
        <v>2.66164981266118E-3</v>
      </c>
    </row>
    <row r="60" spans="2:10">
      <c r="B60" s="10" t="s">
        <v>26</v>
      </c>
      <c r="C60" s="8">
        <v>0</v>
      </c>
      <c r="D60" s="9">
        <v>0</v>
      </c>
      <c r="E60" s="24">
        <v>0</v>
      </c>
      <c r="F60" s="25">
        <v>0</v>
      </c>
      <c r="G60" s="8">
        <v>0</v>
      </c>
      <c r="H60" s="9">
        <v>0</v>
      </c>
      <c r="I60" s="24">
        <v>0</v>
      </c>
      <c r="J60" s="25">
        <v>0</v>
      </c>
    </row>
    <row r="61" spans="2:10">
      <c r="B61" s="10" t="s">
        <v>27</v>
      </c>
      <c r="C61" s="8">
        <v>0</v>
      </c>
      <c r="D61" s="9">
        <v>6.7078990617844804E-5</v>
      </c>
      <c r="E61" s="24">
        <v>2.9999999999996696E-4</v>
      </c>
      <c r="F61" s="25">
        <v>4.9780061897413899E-5</v>
      </c>
      <c r="G61" s="8">
        <v>2.9999999999996696E-4</v>
      </c>
      <c r="H61" s="9">
        <v>3.8072139909055001E-5</v>
      </c>
      <c r="I61" s="24">
        <v>8.0014999999988845E-4</v>
      </c>
      <c r="J61" s="25">
        <v>2.2175101489049099E-5</v>
      </c>
    </row>
    <row r="62" spans="2:10">
      <c r="B62" s="10" t="s">
        <v>28</v>
      </c>
      <c r="C62" s="8">
        <v>3.0003000099987354E-4</v>
      </c>
      <c r="D62" s="9">
        <v>1.6853816864964798E-2</v>
      </c>
      <c r="E62" s="24">
        <v>6.001500200012444E-4</v>
      </c>
      <c r="F62" s="25">
        <v>2.6927817727476801E-2</v>
      </c>
      <c r="G62" s="8">
        <v>9.0035007701039227E-4</v>
      </c>
      <c r="H62" s="9">
        <v>3.2930745674671802E-2</v>
      </c>
      <c r="I62" s="24">
        <v>1.6011204561205972E-3</v>
      </c>
      <c r="J62" s="25">
        <v>3.4708975634376499E-2</v>
      </c>
    </row>
    <row r="63" spans="2:10">
      <c r="B63" s="10" t="s">
        <v>29</v>
      </c>
      <c r="C63" s="8">
        <v>2.9999999999996696E-4</v>
      </c>
      <c r="D63" s="9">
        <v>8.4109989758339807E-3</v>
      </c>
      <c r="E63" s="24">
        <v>1.3006301350104721E-3</v>
      </c>
      <c r="F63" s="25">
        <v>6.4017546981488399E-3</v>
      </c>
      <c r="G63" s="8">
        <v>1.6010403500634762E-3</v>
      </c>
      <c r="H63" s="9">
        <v>1.32570664218485E-2</v>
      </c>
      <c r="I63" s="24">
        <v>1.8013605581335135E-3</v>
      </c>
      <c r="J63" s="25">
        <v>3.4544657490080798E-3</v>
      </c>
    </row>
    <row r="64" spans="2:10">
      <c r="B64" s="10" t="s">
        <v>30</v>
      </c>
      <c r="C64" s="8">
        <v>0</v>
      </c>
      <c r="D64" s="9">
        <v>0</v>
      </c>
      <c r="E64" s="24">
        <v>0</v>
      </c>
      <c r="F64" s="25">
        <v>0</v>
      </c>
      <c r="G64" s="8">
        <v>0</v>
      </c>
      <c r="H64" s="9">
        <v>0</v>
      </c>
      <c r="I64" s="24">
        <v>0</v>
      </c>
      <c r="J64" s="25">
        <v>0</v>
      </c>
    </row>
    <row r="65" spans="2:10">
      <c r="B65" s="10" t="s">
        <v>31</v>
      </c>
      <c r="C65" s="8">
        <v>0</v>
      </c>
      <c r="D65" s="9">
        <v>0</v>
      </c>
      <c r="E65" s="24">
        <v>0</v>
      </c>
      <c r="F65" s="25">
        <v>0</v>
      </c>
      <c r="G65" s="8">
        <v>0</v>
      </c>
      <c r="H65" s="9">
        <v>0</v>
      </c>
      <c r="I65" s="24">
        <v>0</v>
      </c>
      <c r="J65" s="25">
        <v>0</v>
      </c>
    </row>
    <row r="66" spans="2:10">
      <c r="B66" s="10" t="s">
        <v>32</v>
      </c>
      <c r="C66" s="8">
        <v>0</v>
      </c>
      <c r="D66" s="9">
        <v>-2.0303750850258299E-4</v>
      </c>
      <c r="E66" s="24">
        <v>0</v>
      </c>
      <c r="F66" s="25">
        <v>-9.0242417112649604E-5</v>
      </c>
      <c r="G66" s="8">
        <v>0</v>
      </c>
      <c r="H66" s="9">
        <v>-5.8589900167223602E-5</v>
      </c>
      <c r="I66" s="24">
        <v>0</v>
      </c>
      <c r="J66" s="25">
        <v>-1.82874829732991E-4</v>
      </c>
    </row>
    <row r="67" spans="2:10">
      <c r="B67" s="11" t="s">
        <v>41</v>
      </c>
      <c r="C67" s="12">
        <v>2.9863482408999508E-2</v>
      </c>
      <c r="D67" s="13">
        <v>1</v>
      </c>
      <c r="E67" s="26">
        <v>6.8884381029628378E-2</v>
      </c>
      <c r="F67" s="27">
        <v>1</v>
      </c>
      <c r="G67" s="54">
        <v>8.362553070524914E-2</v>
      </c>
      <c r="H67" s="13">
        <v>1</v>
      </c>
      <c r="I67" s="37">
        <v>0.14056734375385532</v>
      </c>
      <c r="J67" s="27">
        <v>1</v>
      </c>
    </row>
    <row r="68" spans="2:10">
      <c r="B68" s="30" t="s">
        <v>39</v>
      </c>
      <c r="C68" s="43">
        <v>9824.529230000091</v>
      </c>
      <c r="D68" s="44"/>
      <c r="E68" s="45">
        <v>23908.74879000034</v>
      </c>
      <c r="F68" s="46"/>
      <c r="G68" s="43">
        <v>29708.058370000199</v>
      </c>
      <c r="H68" s="44"/>
      <c r="I68" s="45">
        <v>57025.419390000367</v>
      </c>
      <c r="J68" s="46"/>
    </row>
    <row r="69" spans="2:10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>
      <c r="C70" s="47" t="s">
        <v>0</v>
      </c>
      <c r="D70" s="48"/>
      <c r="E70" s="48"/>
      <c r="F70" s="48"/>
      <c r="G70" s="48"/>
      <c r="H70" s="48"/>
      <c r="I70" s="48"/>
      <c r="J70" s="49"/>
    </row>
    <row r="71" spans="2:10" ht="15.75">
      <c r="B71" s="20" t="s">
        <v>38</v>
      </c>
      <c r="C71" s="50" t="s">
        <v>46</v>
      </c>
      <c r="D71" s="51"/>
      <c r="E71" s="52" t="s">
        <v>47</v>
      </c>
      <c r="F71" s="53"/>
      <c r="G71" s="50" t="s">
        <v>48</v>
      </c>
      <c r="H71" s="51"/>
      <c r="I71" s="52" t="s">
        <v>49</v>
      </c>
      <c r="J71" s="53"/>
    </row>
    <row r="72" spans="2:10" ht="30">
      <c r="B72" s="20"/>
      <c r="C72" s="5" t="s">
        <v>2</v>
      </c>
      <c r="D72" s="6" t="s">
        <v>3</v>
      </c>
      <c r="E72" s="22" t="s">
        <v>2</v>
      </c>
      <c r="F72" s="23" t="s">
        <v>3</v>
      </c>
      <c r="G72" s="5" t="s">
        <v>2</v>
      </c>
      <c r="H72" s="6" t="s">
        <v>3</v>
      </c>
      <c r="I72" s="32" t="s">
        <v>2</v>
      </c>
      <c r="J72" s="23" t="s">
        <v>3</v>
      </c>
    </row>
    <row r="73" spans="2:10">
      <c r="B73" s="7" t="s">
        <v>34</v>
      </c>
      <c r="C73" s="17">
        <v>7.3730481199998478E-3</v>
      </c>
      <c r="D73" s="17">
        <v>0.78580873472935397</v>
      </c>
      <c r="E73" s="29">
        <v>2.068891421436362E-2</v>
      </c>
      <c r="F73" s="29">
        <v>0.80899420823887003</v>
      </c>
      <c r="G73" s="16">
        <v>3.3354695083848619E-2</v>
      </c>
      <c r="H73" s="17">
        <v>0.84845893567008701</v>
      </c>
      <c r="I73" s="24">
        <v>6.0511414693868872E-2</v>
      </c>
      <c r="J73" s="29">
        <v>0.84655593824162101</v>
      </c>
    </row>
    <row r="74" spans="2:10">
      <c r="B74" s="10" t="s">
        <v>35</v>
      </c>
      <c r="C74" s="17">
        <v>2.2552809409999819E-2</v>
      </c>
      <c r="D74" s="9">
        <v>0.214191265270646</v>
      </c>
      <c r="E74" s="29">
        <v>4.8167851406482332E-2</v>
      </c>
      <c r="F74" s="25">
        <v>0.19100579176113</v>
      </c>
      <c r="G74" s="8">
        <v>5.0243540635400076E-2</v>
      </c>
      <c r="H74" s="9">
        <v>0.15154106432991299</v>
      </c>
      <c r="I74" s="24">
        <v>8.0075026530359777E-2</v>
      </c>
      <c r="J74" s="25">
        <v>0.15344406175837899</v>
      </c>
    </row>
    <row r="75" spans="2:10">
      <c r="B75" s="11" t="s">
        <v>41</v>
      </c>
      <c r="C75" s="12">
        <v>2.9925857529999666E-2</v>
      </c>
      <c r="D75" s="13">
        <v>1</v>
      </c>
      <c r="E75" s="27">
        <v>6.8856765620845944E-2</v>
      </c>
      <c r="F75" s="27">
        <v>1</v>
      </c>
      <c r="G75" s="12">
        <v>8.3598235719248695E-2</v>
      </c>
      <c r="H75" s="13">
        <v>1</v>
      </c>
      <c r="I75" s="27">
        <v>0.14058644122422864</v>
      </c>
      <c r="J75" s="27">
        <v>1</v>
      </c>
    </row>
    <row r="76" spans="2:10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>
      <c r="C77" s="47" t="s">
        <v>0</v>
      </c>
      <c r="D77" s="48"/>
      <c r="E77" s="48"/>
      <c r="F77" s="48"/>
      <c r="G77" s="48"/>
      <c r="H77" s="48"/>
      <c r="I77" s="48"/>
      <c r="J77" s="49"/>
    </row>
    <row r="78" spans="2:10" ht="15.75">
      <c r="B78" s="20" t="s">
        <v>38</v>
      </c>
      <c r="C78" s="50" t="s">
        <v>46</v>
      </c>
      <c r="D78" s="51"/>
      <c r="E78" s="52" t="s">
        <v>47</v>
      </c>
      <c r="F78" s="53"/>
      <c r="G78" s="50" t="s">
        <v>48</v>
      </c>
      <c r="H78" s="51"/>
      <c r="I78" s="52" t="s">
        <v>49</v>
      </c>
      <c r="J78" s="53"/>
    </row>
    <row r="79" spans="2:10" ht="30">
      <c r="B79" s="20"/>
      <c r="C79" s="5" t="s">
        <v>2</v>
      </c>
      <c r="D79" s="6" t="s">
        <v>3</v>
      </c>
      <c r="E79" s="22" t="s">
        <v>2</v>
      </c>
      <c r="F79" s="23" t="s">
        <v>3</v>
      </c>
      <c r="G79" s="5" t="s">
        <v>2</v>
      </c>
      <c r="H79" s="6" t="s">
        <v>3</v>
      </c>
      <c r="I79" s="32" t="s">
        <v>2</v>
      </c>
      <c r="J79" s="23" t="s">
        <v>3</v>
      </c>
    </row>
    <row r="80" spans="2:10">
      <c r="B80" s="7" t="s">
        <v>36</v>
      </c>
      <c r="C80" s="17">
        <v>2.5108833519000184E-2</v>
      </c>
      <c r="D80" s="17">
        <v>0.96952836820955601</v>
      </c>
      <c r="E80" s="29">
        <v>5.7044071422260048E-2</v>
      </c>
      <c r="F80" s="29">
        <v>0.96032836430544</v>
      </c>
      <c r="G80" s="16">
        <v>6.5553423293142093E-2</v>
      </c>
      <c r="H80" s="17">
        <v>0.948088955210871</v>
      </c>
      <c r="I80" s="24">
        <v>0.11319299048383843</v>
      </c>
      <c r="J80" s="29">
        <v>0.95669141424225501</v>
      </c>
    </row>
    <row r="81" spans="2:10">
      <c r="B81" s="10" t="s">
        <v>37</v>
      </c>
      <c r="C81" s="17">
        <v>4.8075939520002553E-3</v>
      </c>
      <c r="D81" s="9">
        <v>3.0471631790444001E-2</v>
      </c>
      <c r="E81" s="29">
        <v>1.1856812600179234E-2</v>
      </c>
      <c r="F81" s="25">
        <v>3.9671635694559601E-2</v>
      </c>
      <c r="G81" s="16">
        <v>1.8038259578823122E-2</v>
      </c>
      <c r="H81" s="9">
        <v>5.1911044789129099E-2</v>
      </c>
      <c r="I81" s="24">
        <v>2.7432755537458497E-2</v>
      </c>
      <c r="J81" s="25">
        <v>4.3308585757744697E-2</v>
      </c>
    </row>
    <row r="82" spans="2:10">
      <c r="B82" s="11" t="s">
        <v>41</v>
      </c>
      <c r="C82" s="12">
        <v>2.9916427471000439E-2</v>
      </c>
      <c r="D82" s="13">
        <v>1</v>
      </c>
      <c r="E82" s="27">
        <v>6.8900884022439282E-2</v>
      </c>
      <c r="F82" s="27">
        <v>1</v>
      </c>
      <c r="G82" s="12">
        <v>8.3591682871965223E-2</v>
      </c>
      <c r="H82" s="13">
        <v>1</v>
      </c>
      <c r="I82" s="27">
        <v>0.14062574602129693</v>
      </c>
      <c r="J82" s="27">
        <v>1</v>
      </c>
    </row>
    <row r="84" spans="2:10">
      <c r="E84" s="36"/>
      <c r="G84" s="36"/>
    </row>
    <row r="85" spans="2:10">
      <c r="E85" s="36"/>
      <c r="G85" s="36"/>
    </row>
    <row r="86" spans="2:10">
      <c r="E86" s="36"/>
    </row>
    <row r="87" spans="2:10">
      <c r="E87" s="36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I46:J46"/>
    <mergeCell ref="C5:Z5"/>
    <mergeCell ref="E28:F28"/>
    <mergeCell ref="G28:H28"/>
    <mergeCell ref="M28:N28"/>
    <mergeCell ref="O28:P28"/>
    <mergeCell ref="Q28:R28"/>
    <mergeCell ref="S28:T28"/>
    <mergeCell ref="U28:V28"/>
    <mergeCell ref="Y28:Z28"/>
    <mergeCell ref="K28:L28"/>
    <mergeCell ref="C6:D6"/>
    <mergeCell ref="E6:F6"/>
    <mergeCell ref="G6:H6"/>
    <mergeCell ref="I6:J6"/>
    <mergeCell ref="K6:L6"/>
    <mergeCell ref="C71:D71"/>
    <mergeCell ref="E71:F71"/>
    <mergeCell ref="G71:H71"/>
    <mergeCell ref="I71:J71"/>
    <mergeCell ref="W28:X28"/>
    <mergeCell ref="C68:D68"/>
    <mergeCell ref="E68:F68"/>
    <mergeCell ref="G68:H68"/>
    <mergeCell ref="I68:J68"/>
    <mergeCell ref="C70:J70"/>
    <mergeCell ref="C31:Z31"/>
    <mergeCell ref="C38:Z38"/>
    <mergeCell ref="C45:J45"/>
    <mergeCell ref="C46:D46"/>
    <mergeCell ref="E46:F46"/>
    <mergeCell ref="G46:H46"/>
    <mergeCell ref="C77:J77"/>
    <mergeCell ref="C78:D78"/>
    <mergeCell ref="E78:F78"/>
    <mergeCell ref="G78:H78"/>
    <mergeCell ref="I78:J78"/>
    <mergeCell ref="M6:N6"/>
    <mergeCell ref="O6:P6"/>
    <mergeCell ref="Q6:R6"/>
    <mergeCell ref="S6:T6"/>
    <mergeCell ref="U6:V6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C28:D28"/>
    <mergeCell ref="I28:J28"/>
    <mergeCell ref="C39:D39"/>
    <mergeCell ref="E39:F39"/>
    <mergeCell ref="G39:H39"/>
    <mergeCell ref="I39:J39"/>
    <mergeCell ref="K39:L39"/>
    <mergeCell ref="W39:X39"/>
    <mergeCell ref="Y39:Z39"/>
    <mergeCell ref="M39:N39"/>
    <mergeCell ref="O39:P39"/>
    <mergeCell ref="Q39:R39"/>
    <mergeCell ref="S39:T39"/>
    <mergeCell ref="U39:V3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BLL</cp:lastModifiedBy>
  <cp:lastPrinted>2016-08-07T13:00:52Z</cp:lastPrinted>
  <dcterms:created xsi:type="dcterms:W3CDTF">2016-08-07T08:05:35Z</dcterms:created>
  <dcterms:modified xsi:type="dcterms:W3CDTF">2022-01-18T09:57:25Z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